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010" windowHeight="12375" firstSheet="11" activeTab="11"/>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<sst xmlns="http://schemas.openxmlformats.org/spreadsheetml/2006/main" count="1545" uniqueCount="578">
  <si>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</si>
  <si>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</si>
  <si>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</si>
  <si>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</si>
  <si>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</si>
  <si>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</si>
  <si>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</si>
  <si>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</si>
  <si>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</si>
  <si>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</si>
  <si>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</si>
  <si>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</si>
  <si>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</si>
  <si>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</si>
  <si>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</si>
  <si>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</si>
  <si>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</si>
  <si>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</si>
  <si>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</si>
  <si>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</si>
  <si>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</si>
  <si>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</si>
  <si>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</si>
  <si>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</si>
  <si>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</si>
  <si>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</si>
  <si>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</si>
  <si>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</si>
  <si>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</si>
  <si>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</si>
  <si>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</si>
  <si>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</si>
  <si>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</si>
  <si>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</si>
  <si>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</si>
  <si>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</si>
  <si>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</si>
  <si>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</si>
  <si>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</si>
  <si>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</si>
  <si>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</si>
  <si>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</si>
  <si>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</si>
  <si>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</si>
  <si>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</si>
  <si>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</si>
  <si>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</si>
  <si>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</si>
  <si>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</si>
  <si>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</si>
  <si>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</si>
  <si>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</si>
  <si>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</si>
  <si>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</si>
  <si>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</si>
  <si>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</si>
  <si>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</si>
  <si>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</si>
  <si>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</si>
  <si>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</si>
  <si>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</si>
  <si>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</si>
  <si>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</si>
  <si>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</si>
  <si>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</si>
  <si>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</si>
  <si>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</si>
  <si>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</si>
  <si>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</si>
  <si>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</si>
  <si>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470001</t>
  </si>
  <si>
    <t>楚雄彝族自治州融媒体中心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</si>
  <si>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</si>
  <si>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</si>
  <si>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</si>
  <si>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</si>
  <si>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</si>
  <si>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</si>
  <si>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</si>
  <si>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</si>
  <si>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</si>
  <si>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</si>
  <si>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</si>
  <si>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</si>
  <si>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</si>
  <si>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</si>
  <si>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</si>
  <si>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</si>
  <si>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</si>
  <si>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</si>
  <si>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</si>
  <si>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</si>
  <si>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</si>
  <si>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</si>
  <si>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</si>
  <si>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</si>
  <si>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</si>
  <si>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207</t>
  </si>
  <si>
    <t>文化旅游体育与传媒支出</t>
  </si>
  <si>
    <t>20799</t>
  </si>
  <si>
    <t>其他文化旅游体育与传媒支出</t>
  </si>
  <si>
    <t>2079999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</si>
  <si>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</si>
  <si>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</si>
  <si>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</si>
  <si>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</si>
  <si>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</si>
  <si>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</si>
  <si>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</si>
  <si>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</si>
  <si>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</si>
  <si>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</si>
  <si>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</si>
  <si>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</si>
  <si>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</si>
  <si>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</si>
  <si>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</si>
  <si>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</si>
  <si>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</si>
  <si>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</si>
  <si>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</si>
  <si>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</si>
  <si>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</si>
  <si>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</si>
  <si>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</si>
  <si>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</si>
  <si>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</si>
  <si>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</si>
  <si>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</si>
  <si>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</si>
  <si>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</si>
  <si>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</si>
  <si>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</si>
  <si>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</si>
  <si>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</si>
  <si>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</si>
  <si>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</si>
  <si>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</si>
  <si>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</si>
  <si>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</si>
  <si>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</si>
  <si>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</si>
  <si>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</si>
  <si>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</si>
  <si>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</si>
  <si>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</si>
  <si>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</si>
  <si>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</si>
  <si>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</si>
  <si>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</si>
  <si>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</si>
  <si>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</si>
  <si>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</si>
  <si>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</si>
  <si>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</si>
  <si>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</si>
  <si>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</si>
  <si>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</si>
  <si>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</si>
  <si>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</si>
  <si>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</si>
  <si>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</si>
  <si>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</si>
  <si>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</si>
  <si>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</si>
  <si>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</si>
  <si>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</si>
  <si>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</si>
  <si>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</si>
  <si>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</si>
  <si>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</si>
  <si>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</si>
  <si>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</si>
  <si>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</si>
  <si>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</si>
  <si>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</si>
  <si>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</si>
  <si>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</si>
  <si>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</si>
  <si>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</si>
  <si>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</si>
  <si>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</si>
  <si>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</si>
  <si>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</si>
  <si>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</si>
  <si>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</si>
  <si>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</si>
  <si>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</si>
  <si>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</si>
  <si>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</si>
  <si>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</si>
  <si>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</si>
  <si>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</si>
  <si>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</si>
  <si>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</si>
  <si>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</si>
  <si>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</si>
  <si>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</si>
  <si>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</si>
  <si>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</si>
  <si>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</si>
  <si>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</si>
  <si>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</si>
  <si>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</si>
  <si>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</si>
  <si>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</si>
  <si>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</si>
  <si>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</si>
  <si>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532300241100002132735</t>
  </si>
  <si>
    <t>事业人员工资支出</t>
  </si>
  <si>
    <t>30101</t>
  </si>
  <si>
    <t>基本工资</t>
  </si>
  <si>
    <t>30102</t>
  </si>
  <si>
    <t>津贴补贴</t>
  </si>
  <si>
    <t>532300241100002132736</t>
  </si>
  <si>
    <t>事业人员绩效工资</t>
  </si>
  <si>
    <t>30107</t>
  </si>
  <si>
    <t>绩效工资</t>
  </si>
  <si>
    <t>532300241100002132724</t>
  </si>
  <si>
    <t>事业综合绩效支出</t>
  </si>
  <si>
    <t>532300241100002132726</t>
  </si>
  <si>
    <t>机关事业单位基本养老保险缴费</t>
  </si>
  <si>
    <t>30108</t>
  </si>
  <si>
    <t>532300241100002132737</t>
  </si>
  <si>
    <t>社会保障缴费</t>
  </si>
  <si>
    <t>30110</t>
  </si>
  <si>
    <t>职工基本医疗保险缴费</t>
  </si>
  <si>
    <t>30111</t>
  </si>
  <si>
    <t>公务员医疗补助缴费</t>
  </si>
  <si>
    <t>30112</t>
  </si>
  <si>
    <t>其他社会保障缴费</t>
  </si>
  <si>
    <t>532300241100002132725</t>
  </si>
  <si>
    <t>工伤保险</t>
  </si>
  <si>
    <t>532300241100002132738</t>
  </si>
  <si>
    <t>失业保险</t>
  </si>
  <si>
    <t>532300241100002132739</t>
  </si>
  <si>
    <t>30113</t>
  </si>
  <si>
    <t>532300241100002132729</t>
  </si>
  <si>
    <t>工会经费</t>
  </si>
  <si>
    <t>30228</t>
  </si>
  <si>
    <t>532300241100002132744</t>
  </si>
  <si>
    <t>福利费</t>
  </si>
  <si>
    <t>30229</t>
  </si>
  <si>
    <t>532300241100002132727</t>
  </si>
  <si>
    <t>车辆使用费</t>
  </si>
  <si>
    <t>30231</t>
  </si>
  <si>
    <t>公务用车运行维护费</t>
  </si>
  <si>
    <t>532300241100002132742</t>
  </si>
  <si>
    <t>事业单位公务交通补贴和据实报销公务交通费</t>
  </si>
  <si>
    <t>30239</t>
  </si>
  <si>
    <t>其他交通费用</t>
  </si>
  <si>
    <t>532300241100002132754</t>
  </si>
  <si>
    <t>一般公用经费</t>
  </si>
  <si>
    <t>30201</t>
  </si>
  <si>
    <t>办公费</t>
  </si>
  <si>
    <t>30205</t>
  </si>
  <si>
    <t>水费</t>
  </si>
  <si>
    <t>30206</t>
  </si>
  <si>
    <t>电费</t>
  </si>
  <si>
    <t>30207</t>
  </si>
  <si>
    <t>邮电费</t>
  </si>
  <si>
    <t>30209</t>
  </si>
  <si>
    <t>物业管理费</t>
  </si>
  <si>
    <t>30211</t>
  </si>
  <si>
    <t>差旅费</t>
  </si>
  <si>
    <t>30213</t>
  </si>
  <si>
    <t>维修（护）费</t>
  </si>
  <si>
    <t>30216</t>
  </si>
  <si>
    <t>培训费</t>
  </si>
  <si>
    <t>532300241100002132741</t>
  </si>
  <si>
    <t>30217</t>
  </si>
  <si>
    <t>30299</t>
  </si>
  <si>
    <t>其他商品和服务支出</t>
  </si>
  <si>
    <t>30218</t>
  </si>
  <si>
    <t>专用材料费</t>
  </si>
  <si>
    <t>532300241100002132745</t>
  </si>
  <si>
    <t>离退休公用经费</t>
  </si>
  <si>
    <t>532300241100002132740</t>
  </si>
  <si>
    <t>对个人和家庭的补助</t>
  </si>
  <si>
    <t>30302</t>
  </si>
  <si>
    <t>退休费</t>
  </si>
  <si>
    <t>532300251100003568681</t>
  </si>
  <si>
    <t>楚雄州融媒体中心2025年遗属困难生活补助资金</t>
  </si>
  <si>
    <t>30305</t>
  </si>
  <si>
    <t>生活补助</t>
  </si>
  <si>
    <t>532300251100003568841</t>
  </si>
  <si>
    <t>楚雄州融媒体中心奖励性绩效工资总量经费</t>
  </si>
  <si>
    <t>532300251100003978362</t>
  </si>
  <si>
    <t>楚雄州融媒体中心2025年离退休干部党支部党建工作经费</t>
  </si>
  <si>
    <t>532300251100004045692</t>
  </si>
  <si>
    <t>楚雄州融媒体中心2025年职业年金缴费经费</t>
  </si>
  <si>
    <t>30109</t>
  </si>
  <si>
    <t>职业年金缴费</t>
  </si>
  <si>
    <t>预算05-1表</t>
  </si>
  <si>
    <t>2025年部门项目支出预算表（其他运转类、特定目标类项目）</t>
  </si>
  <si>
    <t>项目分类</t>
  </si>
  <si>
    <t>经济科目编码</t>
  </si>
  <si>
    <t>经济科目名称</t>
  </si>
  <si>
    <t>本年拨款</t>
  </si>
  <si>
    <t>其中：本次下达</t>
  </si>
  <si>
    <t>“学习强国”楚雄州学习平台建设运维及学习宣传推广经费</t>
  </si>
  <si>
    <t>311 专项业务类</t>
  </si>
  <si>
    <t>532300241100002112901</t>
  </si>
  <si>
    <t>30214</t>
  </si>
  <si>
    <t>租赁费</t>
  </si>
  <si>
    <t>30227</t>
  </si>
  <si>
    <t>委托业务费</t>
  </si>
  <si>
    <t>楚雄州融媒体中心“问政楚雄”项目经费</t>
  </si>
  <si>
    <t>532300251100004015011</t>
  </si>
  <si>
    <t>31003</t>
  </si>
  <si>
    <t>专用设备购置</t>
  </si>
  <si>
    <t>楚雄州融媒体中心经营支出经费</t>
  </si>
  <si>
    <t>313 事业发展类</t>
  </si>
  <si>
    <t>532300251100003568822</t>
  </si>
  <si>
    <t>30202</t>
  </si>
  <si>
    <t>印刷费</t>
  </si>
  <si>
    <t>30226</t>
  </si>
  <si>
    <t>劳务费</t>
  </si>
  <si>
    <t>30240</t>
  </si>
  <si>
    <t>税金及附加费用</t>
  </si>
  <si>
    <t>楚雄州融媒体中心七彩云、692台及运维经费</t>
  </si>
  <si>
    <t>532300241100002112294</t>
  </si>
  <si>
    <t>新华社供稿经费</t>
  </si>
  <si>
    <t>532300251100003568595</t>
  </si>
  <si>
    <t>应急广播州级平台运行维护经费</t>
  </si>
  <si>
    <t>532300251100003568543</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</si>
  <si>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</si>
  <si>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</si>
  <si>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</si>
  <si>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</si>
  <si>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</si>
  <si>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</si>
  <si>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</si>
  <si>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</si>
  <si>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</si>
  <si>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</si>
  <si>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</si>
  <si>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</si>
  <si>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根据新华社新闻信息中心云南中心关于调整新华社新闻供稿专线服务价格的函件，楚雄州融媒体中心于2025年申报新华社供稿经费35万元，为适应媒体融合发展要求，对新闻供稿线路进行优化升级改造，原社会文化专线、服务专线、财经专线、体育专线、国内专稿等 5 条文字专线报道的内容并入文字通稿新闻线路。</t>
  </si>
  <si>
    <t>产出指标</t>
  </si>
  <si>
    <t>数量指标</t>
  </si>
  <si>
    <t>发布稿件数量</t>
  </si>
  <si>
    <t>&gt;=</t>
  </si>
  <si>
    <t>10000</t>
  </si>
  <si>
    <t>条</t>
  </si>
  <si>
    <t>定量指标</t>
  </si>
  <si>
    <t>反映通过相关媒体、网络等发布或推送稿件的篇数情况。</t>
  </si>
  <si>
    <t>质量指标</t>
  </si>
  <si>
    <t>及时率</t>
  </si>
  <si>
    <t>&lt;=</t>
  </si>
  <si>
    <t>天</t>
  </si>
  <si>
    <t>反映事实发生与作为宣传事实发生之间的时间差距情况。</t>
  </si>
  <si>
    <t>错漏率</t>
  </si>
  <si>
    <t>%</t>
  </si>
  <si>
    <t>定性指标</t>
  </si>
  <si>
    <t>错漏率=发生错漏的宣传信息条数/发布信息总条数*100%</t>
  </si>
  <si>
    <t>时效指标</t>
  </si>
  <si>
    <t>计划完成率</t>
  </si>
  <si>
    <t>90</t>
  </si>
  <si>
    <t>计划完成率=在规定时间内宣传任务完成数/宣传任务计划数*100%</t>
  </si>
  <si>
    <t>党政新闻报道及时率</t>
  </si>
  <si>
    <t>95</t>
  </si>
  <si>
    <t>反映在规定时间内及时准确转达省委省政府贯彻落实党中央方针政策的情况。
党政新闻报道及时率=在规定时间内及时发布的信息数/应及时发布信息数*100%</t>
  </si>
  <si>
    <t>效益指标</t>
  </si>
  <si>
    <t>社会效益</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</si>
  <si>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</si>
  <si>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</si>
  <si>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满意度指标</t>
  </si>
  <si>
    <t>服务对象满意度</t>
  </si>
  <si>
    <t>社会公众满意度</t>
  </si>
  <si>
    <t>反映社会公众对宣传的满意程度。</t>
  </si>
  <si>
    <t>楚雄州人民政府办公室印发了《楚雄州贯彻落实加快推进全省应急广播体系建设意见实施方案》方案明确统筹利用广播电视资源，依托广播电视传输覆盖网络，2025年底前，与全省同步完成全州应急广播体系建设。楚雄州融媒体中心于2025年申报楚雄州州级应急广播平台项目经费38.60万元，进一步增强标准规范引领意识，从政治、全局和战略得高度来认识应急广播体系建设得重要意义，围绕“建、管、用、融”一体推进不断完善应急广播体系管理机制，切实发挥好应急广播系统的功能作用。</t>
  </si>
  <si>
    <t>应急广播系统维护数量</t>
  </si>
  <si>
    <t>=</t>
  </si>
  <si>
    <t>个</t>
  </si>
  <si>
    <t>反映应急广播系统维护县（市）数</t>
  </si>
  <si>
    <t>干扰时长</t>
  </si>
  <si>
    <t>1.00</t>
  </si>
  <si>
    <t>分钟</t>
  </si>
  <si>
    <t>反映卫视信号受到干扰的时长情况。</t>
  </si>
  <si>
    <t>协议执行及时率</t>
  </si>
  <si>
    <t>100</t>
  </si>
  <si>
    <t>在规定时间内所签协议按时、准确的完成的情况。协议执行及时率=协议执行及时数/协议数*100%</t>
  </si>
  <si>
    <t>5.00</t>
  </si>
  <si>
    <t>应急广播系统维护县（市）数</t>
  </si>
  <si>
    <t>成本控制率</t>
  </si>
  <si>
    <t>反映单位在项目实施年度是否实现全口径预算编制</t>
  </si>
  <si>
    <t>信号覆盖情况</t>
  </si>
  <si>
    <t>反映广播信号覆盖的总体情况。</t>
  </si>
  <si>
    <t>舆论宣传作用</t>
  </si>
  <si>
    <t>反映项目实施后有效促进舆论宣传的作用。</t>
  </si>
  <si>
    <t>接收人群满意度</t>
  </si>
  <si>
    <t>反映广播接受人群对项目实施的满意程度。</t>
  </si>
  <si>
    <t>根据楚雄州“十四五”新闻出版广播电视影视事业发展规划，楚雄州融媒体中心于2025年申报楚雄州融媒体“学习强国”楚雄州学习平台建设运维及学习宣传推广经费45万元。通过对学习强国楚雄州学习平台的运维，切实丰富楚雄州对外宣传展示的窗口，用高质量的信息资讯，全面讲好楚雄故事，传播楚雄声音。</t>
  </si>
  <si>
    <t>全年稿件发布数量</t>
  </si>
  <si>
    <t>5000</t>
  </si>
  <si>
    <t>“学习强国”平台全年稿件发布数量</t>
  </si>
  <si>
    <t>开设栏目数</t>
  </si>
  <si>
    <t>开设“学习进行时”“党史学习教育”“今日楚雄”“文明楚雄”“楚雄故事”“楚雄印象”6个栏目</t>
  </si>
  <si>
    <t>活动开展数量</t>
  </si>
  <si>
    <t>次</t>
  </si>
  <si>
    <t>“学习强国”平台活动开展数量</t>
  </si>
  <si>
    <t>全省排名</t>
  </si>
  <si>
    <t>名</t>
  </si>
  <si>
    <t>“学习强国”平台全省排名</t>
  </si>
  <si>
    <t>资金支付及时率</t>
  </si>
  <si>
    <t>反应资金及时支付情况</t>
  </si>
  <si>
    <t>学习强国楚雄州学习平台公众影响力</t>
  </si>
  <si>
    <t>学习强国楚雄州学习平台依托楚雄文化地域特色，突出思想性、新闻性、综合性、服务性，先期开设“学习进行时”“党史学习教育”“今日楚雄”“文明楚雄”“楚雄故事”“楚雄印象”6个栏目。</t>
  </si>
  <si>
    <t>受众满意度</t>
  </si>
  <si>
    <t>反映相关人员对资金使用的满意程度。</t>
  </si>
  <si>
    <t>着力推进融媒体中心各项事业发展，不断提高媒体的传播力、引导力、影响力和公信力，推动楚雄高质量跨越式发展营造良好舆论氛围。因财政拨入公用经费资金不足以保障中心正常运转，楚雄州融媒体中心2025年预算1481.01万单位经营支出，用于保障中心聘用职工工资，提高单位节目播出质量，加大外宣工作力度，保障报纸印刷质量。</t>
  </si>
  <si>
    <t>聘用人员数</t>
  </si>
  <si>
    <t>43</t>
  </si>
  <si>
    <t>人</t>
  </si>
  <si>
    <t>反映单位聘用人数的数量情况。确保办公和职工生活正常运行，从而保障中心更好地履行工作职责。
根据单位实际聘用人员数量填报指标值。</t>
  </si>
  <si>
    <t>通讯稿件人数</t>
  </si>
  <si>
    <t>4000</t>
  </si>
  <si>
    <t>每季度发放通讯人稿费费用。</t>
  </si>
  <si>
    <t>安全事故发生次数</t>
  </si>
  <si>
    <t>0</t>
  </si>
  <si>
    <t>反映安全事故发生的次数情况。</t>
  </si>
  <si>
    <t>智能化设施设备完好率</t>
  </si>
  <si>
    <t>反映智能化设施设备完好的情况。
智能化设施设备完好率=完好的智能化设施设备数量/在用智能化设施设备数量*100%</t>
  </si>
  <si>
    <t>设备设施故障率</t>
  </si>
  <si>
    <t>反映智能化设施设备、消防系统等设备设施发生故障的情况。
设备设施故障率=发生故障的设备设施数量/在用设备设施数量*100%</t>
  </si>
  <si>
    <t>水、电、消防设施完好率</t>
  </si>
  <si>
    <t>反映水、电、消防设施完好的情况。
水、电、消防设施完好率=完好的水、电、消防设施数量/在用水、电、消防设施数量*100%</t>
  </si>
  <si>
    <t>节目制作质量</t>
  </si>
  <si>
    <t>按节目播出要求完成各项指标</t>
  </si>
  <si>
    <t>聘用人员工资足额兑现率</t>
  </si>
  <si>
    <t>反映聘用人员工资的足额发放情况。 聘用人员工资兑现足额率=聘用人员工资实际兑现数/聘用人员工资应兑现数×100%</t>
  </si>
  <si>
    <t>物业维修处理及时率</t>
  </si>
  <si>
    <t>反映物业维修处理的及时情况。
物业维修处理及时率=物业维修处理及时次数/报修次数*100%</t>
  </si>
  <si>
    <t>资金按照合同及时支付情况</t>
  </si>
  <si>
    <t>经济效益</t>
  </si>
  <si>
    <t>带动人均增收</t>
  </si>
  <si>
    <t>万元</t>
  </si>
  <si>
    <t>反映补助带动人均增收的情况。</t>
  </si>
  <si>
    <t>生活状况改善</t>
  </si>
  <si>
    <t>反映补助促进受助对象生活状况改善的情况。</t>
  </si>
  <si>
    <t>保障单位正常运转</t>
  </si>
  <si>
    <t>反应单位保障单位的正常运转</t>
  </si>
  <si>
    <t>单位职工满意度</t>
  </si>
  <si>
    <t>反映单位职工对中心工作的满意程度。</t>
  </si>
  <si>
    <t>按照《中共楚雄州委办公室印发&lt;“问政楚雄”工作实施方案（试行）的通知》（楚办通【2024】67号）要求，楚雄州融媒体中心全力推进媒体问政策划、各项工作有序推进。</t>
  </si>
  <si>
    <t>获补对象数</t>
  </si>
  <si>
    <t>反映获补助人员、企业的数量情况。</t>
  </si>
  <si>
    <t>获补对象准确率</t>
  </si>
  <si>
    <t>反映获补助对象认定的准确性情况。
获补对象准确率=抽检符合标准的补助对象数/抽检实际补助对象数*100%</t>
  </si>
  <si>
    <t>兑现准确率</t>
  </si>
  <si>
    <t xml:space="preserve">反映补助准确发放的情况。
</t>
  </si>
  <si>
    <t>发放及时率</t>
  </si>
  <si>
    <t xml:space="preserve">反映发放单位及时发放补助资金的情况。
</t>
  </si>
  <si>
    <t>政策知晓率</t>
  </si>
  <si>
    <t xml:space="preserve">反映补助政策的宣传效果情况。
</t>
  </si>
  <si>
    <t>受益对象满意度</t>
  </si>
  <si>
    <t>反映获补助受益对象的满意程度。</t>
  </si>
  <si>
    <t>楚雄州融媒体中心于2025年申报楚雄州融媒体中692台及安全播出运维经费34万元。1、根据省广播电视局有关文件要求，楚 雄州融媒体中心综合广播频道中波 AM1287kHz播出设备由省广播电视局楚雄692台负责代维代播，692台负责使用我台放置692台机房内的中波10kW发射机，采用我中心提供的信号源，转播中波1287kHz综合广播频道节目。2、根据楚雄州网络与信息安全信息通报 中心《关于转发国家等保办落实网络安全保护重点措施深入实施网络安全等级保护制度的指导意见的通知》意见指出，凡存储、传输、处理国家秘密信息、法人和其他组织及公民的专有信息及 公开信息的信息系统责任单位(部门)均瑶开展网络安全等级保护及备案工作。</t>
  </si>
  <si>
    <t>安全等级</t>
  </si>
  <si>
    <t>等级</t>
  </si>
  <si>
    <t>开展了第一次商用密码应用安全性评估工作</t>
  </si>
  <si>
    <t>代维代播数</t>
  </si>
  <si>
    <t>692台代维代播费用</t>
  </si>
  <si>
    <t>节目播出时长</t>
  </si>
  <si>
    <t>24</t>
  </si>
  <si>
    <t>小时</t>
  </si>
  <si>
    <t>播出时长</t>
  </si>
  <si>
    <t>系统维护模块数量</t>
  </si>
  <si>
    <t>套</t>
  </si>
  <si>
    <t>每年系统维护模块</t>
  </si>
  <si>
    <t>信息数据安全</t>
  </si>
  <si>
    <t>反映信息系统相关数据安全的保障情况。</t>
  </si>
  <si>
    <t>广播信号覆盖率</t>
  </si>
  <si>
    <t>楚雄州广播信号覆盖范围</t>
  </si>
  <si>
    <t>系统功能保障程度</t>
  </si>
  <si>
    <t>98</t>
  </si>
  <si>
    <t>1小时内派遣技术人员，24小时内处理完毕</t>
  </si>
  <si>
    <t>计划完成上稿量</t>
  </si>
  <si>
    <t>政策新闻传达及时率</t>
  </si>
  <si>
    <t>及时向广大群众传达政策新闻</t>
  </si>
  <si>
    <t>补助事项公示</t>
  </si>
  <si>
    <t>按规定进行公示的情况。</t>
  </si>
  <si>
    <t>安全数据、信息保护</t>
  </si>
  <si>
    <t>加强关键信息基础设施安全保护、数据安全保护为重点，部署网络安全工作。</t>
  </si>
  <si>
    <t>使用人员满意度=（对信息系统满意的使用人员/问卷调查人数）*100%</t>
  </si>
  <si>
    <t>预算05-3表</t>
  </si>
  <si>
    <t>说明：本单位无项目支出绩效另文下达，故此表无公开内容。</t>
  </si>
  <si>
    <t>预算06表</t>
  </si>
  <si>
    <t>2025年部门政府性基金预算支出预算表</t>
  </si>
  <si>
    <t>单位名称</t>
  </si>
  <si>
    <t>本年政府性基金预算支出</t>
  </si>
  <si>
    <t>备注：本单位无政府性基金预算支出，故此表无公开内容。</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</si>
  <si>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</si>
  <si>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</si>
  <si>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</si>
  <si>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</si>
  <si>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</si>
  <si>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</si>
  <si>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</si>
  <si>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</si>
  <si>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</si>
  <si>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</si>
  <si>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</si>
  <si>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</si>
  <si>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</si>
  <si>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</si>
  <si>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</si>
  <si>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批</t>
  </si>
  <si>
    <t>打印机</t>
  </si>
  <si>
    <t>台</t>
  </si>
  <si>
    <t>碎纸机</t>
  </si>
  <si>
    <t>“ 问政楚雄”APP 升级改版电脑迭代更新费</t>
  </si>
  <si>
    <t>台式计算机</t>
  </si>
  <si>
    <t>“问政楚雄”直播专线网络服务</t>
  </si>
  <si>
    <t>网络接入服务</t>
  </si>
  <si>
    <t>物业管理服务</t>
  </si>
  <si>
    <t>项</t>
  </si>
  <si>
    <t>公务用车保险费用</t>
  </si>
  <si>
    <t>机动车保险服务</t>
  </si>
  <si>
    <t>辆</t>
  </si>
  <si>
    <t>公务用车加油、维修费用</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</si>
  <si>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</si>
  <si>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</si>
  <si>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</si>
  <si>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</si>
  <si>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</si>
  <si>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</si>
  <si>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</si>
  <si>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</si>
  <si>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</si>
  <si>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</si>
  <si>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</si>
  <si>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</si>
  <si>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</si>
  <si>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</si>
  <si>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备注：本单位无政府购买服务预算，故此表无公开内容。</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</si>
  <si>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</si>
  <si>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</si>
  <si>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</si>
  <si>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</si>
  <si>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</si>
  <si>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</si>
  <si>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</si>
  <si>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</si>
  <si>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</si>
  <si>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</si>
  <si>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</si>
  <si>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</si>
  <si>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</si>
  <si>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</si>
  <si>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备注：本单位无州对下转移支付预算，故此表无公开内容。</t>
  </si>
  <si>
    <t>预算09-2表</t>
  </si>
  <si>
    <t>2025年对下转移支付绩效目标表</t>
  </si>
  <si>
    <t>单位名称、项目名称</t>
  </si>
  <si>
    <t>备注：本单位无州对下转移支付绩效目标情况，故此表无公开内容。</t>
  </si>
  <si>
    <t>预算10表</t>
  </si>
  <si>
    <t>2025年新增资产配置表</t>
  </si>
  <si>
    <t>资产类别</t>
  </si>
  <si>
    <t>资产分类代码.名称</t>
  </si>
  <si>
    <t>资产名称</t>
  </si>
  <si>
    <t>财政部门批复数（元）</t>
  </si>
  <si>
    <t>单价</t>
  </si>
  <si>
    <t>金额</t>
  </si>
  <si>
    <t/>
  </si>
  <si>
    <t>备注：本单位无新增资产配置情况，故此表无公开内容。</t>
  </si>
  <si>
    <t>预算11表</t>
  </si>
  <si>
    <t>2025年上级补助项目支出预算表</t>
  </si>
  <si>
    <t>上级补助</t>
  </si>
  <si>
    <t>备注：我单位无上级补助项目支出预算，故此表无公开内容。</t>
  </si>
  <si>
    <t>预算12表</t>
  </si>
  <si>
    <t>2025年部门项目支出中期规划预算表</t>
  </si>
  <si>
    <t>项目级次</t>
  </si>
  <si>
    <t>2025年</t>
  </si>
  <si>
    <t>2026年</t>
  </si>
  <si>
    <t>2027年</t>
  </si>
  <si>
    <t>本级</t>
  </si>
  <si>
    <t>备注：2025年楚雄州融媒体中心“问政楚雄”项目经费为本年一次性实施项目，2026年、2027年不再实施，故2026年、2027年无数据填报。“学习强国”楚雄州学习平台建设运维及学习宣传推广经费、楚雄州融媒体中心七彩云、692台及运维经费为2024年延续项目，故2027年无数据填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</si>
</sst>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4">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10"/>
      <name val="Arial"/>
      <charset val="0"/>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4" borderId="11" applyNumberFormat="0" applyAlignment="0" applyProtection="0">
      <alignment vertical="center"/>
    </xf>
    <xf numFmtId="0" fontId="34" fillId="5" borderId="12" applyNumberFormat="0" applyAlignment="0" applyProtection="0">
      <alignment vertical="center"/>
    </xf>
    <xf numFmtId="0" fontId="35" fillId="5" borderId="11" applyNumberFormat="0" applyAlignment="0" applyProtection="0">
      <alignment vertical="center"/>
    </xf>
    <xf numFmtId="0" fontId="36" fillId="6"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176" fontId="10" fillId="0" borderId="1">
      <alignment horizontal="right" vertical="center"/>
    </xf>
    <xf numFmtId="49" fontId="10" fillId="0" borderId="1">
      <alignment horizontal="left" vertical="center" wrapText="1"/>
    </xf>
    <xf numFmtId="176" fontId="10" fillId="0" borderId="1">
      <alignment horizontal="right" vertical="center"/>
    </xf>
    <xf numFmtId="177" fontId="10" fillId="0" borderId="1">
      <alignment horizontal="right" vertical="center"/>
    </xf>
    <xf numFmtId="178" fontId="10" fillId="0" borderId="1">
      <alignment horizontal="right" vertical="center"/>
    </xf>
    <xf numFmtId="179" fontId="10" fillId="0" borderId="1">
      <alignment horizontal="right" vertical="center"/>
    </xf>
    <xf numFmtId="10" fontId="10" fillId="0" borderId="1">
      <alignment horizontal="right" vertical="center"/>
    </xf>
    <xf numFmtId="180" fontId="10" fillId="0" borderId="1">
      <alignment horizontal="right" vertical="center"/>
    </xf>
    <xf numFmtId="0" fontId="10" fillId="0" borderId="0">
      <alignment vertical="top"/>
      <protection locked="0"/>
    </xf>
  </cellStyleXfs>
  <cellXfs count="87">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0" fontId="7" fillId="0" borderId="0" xfId="57" applyFont="1" applyFill="1" applyBorder="1" applyAlignment="1" applyProtection="1"/>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0" fontId="7" fillId="0" borderId="0" xfId="57" applyFont="1" applyFill="1" applyBorder="1" applyAlignment="1" applyProtection="1">
      <alignment vertical="center"/>
    </xf>
    <xf numFmtId="49" fontId="5" fillId="0" borderId="0" xfId="50" applyFont="1" applyBorder="1">
      <alignment horizontal="left" vertical="center" wrapText="1"/>
    </xf>
    <xf numFmtId="49" fontId="8"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49" fontId="10" fillId="0" borderId="0" xfId="50" applyBorder="1">
      <alignment horizontal="left" vertical="center" wrapText="1"/>
    </xf>
    <xf numFmtId="49" fontId="11" fillId="0" borderId="0" xfId="50" applyFont="1" applyBorder="1" applyAlignment="1">
      <alignment horizontal="center" vertical="center" wrapText="1"/>
    </xf>
    <xf numFmtId="49" fontId="12" fillId="0" borderId="0" xfId="50" applyFont="1" applyBorder="1">
      <alignment horizontal="left" vertical="center" wrapText="1"/>
    </xf>
    <xf numFmtId="49" fontId="12" fillId="0" borderId="1" xfId="0" applyNumberFormat="1" applyFont="1" applyBorder="1" applyAlignment="1" applyProtection="1">
      <alignment horizontal="center" vertical="center" wrapText="1"/>
    </xf>
    <xf numFmtId="0" fontId="13" fillId="0" borderId="1" xfId="0" applyFont="1" applyBorder="1" applyAlignment="1" applyProtection="1">
      <alignment horizontal="center" vertical="center"/>
    </xf>
    <xf numFmtId="49" fontId="14" fillId="0" borderId="1" xfId="0" applyNumberFormat="1" applyFont="1" applyBorder="1" applyAlignment="1" applyProtection="1">
      <alignment horizontal="left" vertical="center" wrapText="1"/>
    </xf>
    <xf numFmtId="176" fontId="15" fillId="0" borderId="1" xfId="51" applyFont="1">
      <alignment horizontal="right" vertical="center"/>
    </xf>
    <xf numFmtId="49" fontId="14" fillId="0" borderId="1" xfId="0" applyNumberFormat="1" applyFont="1" applyBorder="1" applyAlignment="1" applyProtection="1">
      <alignment horizontal="center" vertical="center" wrapText="1"/>
    </xf>
    <xf numFmtId="0" fontId="16" fillId="0" borderId="0" xfId="57" applyFont="1" applyFill="1" applyBorder="1" applyAlignment="1" applyProtection="1"/>
    <xf numFmtId="49" fontId="10" fillId="0" borderId="0" xfId="50" applyBorder="1" applyAlignment="1">
      <alignment horizontal="right" vertical="center" wrapText="1"/>
    </xf>
    <xf numFmtId="49" fontId="17" fillId="0" borderId="1" xfId="50" applyFont="1" applyAlignment="1">
      <alignment horizontal="center" vertical="center" wrapText="1"/>
    </xf>
    <xf numFmtId="180" fontId="17" fillId="0" borderId="1" xfId="0" applyNumberFormat="1" applyFont="1" applyBorder="1" applyAlignment="1" applyProtection="1">
      <alignment horizontal="center" vertical="center"/>
    </xf>
    <xf numFmtId="49" fontId="17"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7" fillId="0" borderId="1" xfId="0" applyNumberFormat="1" applyFont="1" applyBorder="1" applyAlignment="1" applyProtection="1">
      <alignment horizontal="center" vertical="center" wrapText="1"/>
    </xf>
    <xf numFmtId="49" fontId="17"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8" fillId="0" borderId="1" xfId="50" applyFont="1" applyAlignment="1">
      <alignment horizontal="center" vertical="center" wrapText="1"/>
    </xf>
    <xf numFmtId="0" fontId="19" fillId="0" borderId="1" xfId="0" applyFont="1" applyBorder="1" applyAlignment="1" applyProtection="1">
      <alignment horizontal="center" vertical="center"/>
    </xf>
    <xf numFmtId="0" fontId="19" fillId="0" borderId="1" xfId="0" applyFont="1" applyBorder="1" applyAlignment="1" applyProtection="1">
      <alignment horizontal="center" vertical="center" wrapText="1"/>
    </xf>
    <xf numFmtId="0" fontId="19" fillId="0" borderId="1" xfId="0" applyFont="1" applyBorder="1" applyAlignment="1" applyProtection="1">
      <alignment vertical="center" wrapText="1"/>
    </xf>
    <xf numFmtId="0" fontId="19" fillId="0" borderId="1" xfId="0" applyFont="1" applyBorder="1" applyAlignment="1" applyProtection="1">
      <alignment horizontal="left" vertical="center" wrapText="1"/>
    </xf>
    <xf numFmtId="0" fontId="20" fillId="0" borderId="1" xfId="0" applyFont="1" applyBorder="1" applyAlignment="1" applyProtection="1">
      <alignment horizontal="center" vertical="center"/>
    </xf>
    <xf numFmtId="0" fontId="20"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1" fillId="0" borderId="1" xfId="0" applyFont="1" applyBorder="1" applyAlignment="1" applyProtection="1">
      <alignment horizontal="center" vertical="center"/>
    </xf>
    <xf numFmtId="0" fontId="17" fillId="0" borderId="0" xfId="0" applyFont="1" applyBorder="1" applyAlignment="1" applyProtection="1">
      <alignment horizontal="right" vertical="center"/>
    </xf>
    <xf numFmtId="0" fontId="22" fillId="0" borderId="0" xfId="0" applyFont="1" applyBorder="1" applyAlignment="1" applyProtection="1">
      <alignment horizontal="right"/>
    </xf>
    <xf numFmtId="0" fontId="22"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7"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7"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3" fillId="0" borderId="4" xfId="0" applyFont="1" applyBorder="1" applyAlignment="1" applyProtection="1">
      <alignment horizontal="center" vertical="center"/>
    </xf>
    <xf numFmtId="0" fontId="17" fillId="0" borderId="4" xfId="0" applyFont="1" applyBorder="1" applyAlignment="1" applyProtection="1">
      <alignment horizontal="left" vertical="center" wrapText="1"/>
    </xf>
    <xf numFmtId="0" fontId="23" fillId="0" borderId="4" xfId="0" applyFont="1" applyBorder="1" applyAlignment="1">
      <alignment horizontal="center" vertical="center" wrapText="1"/>
      <protection locked="0"/>
    </xf>
    <xf numFmtId="0" fontId="17"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7"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7" fillId="2" borderId="1" xfId="0" applyFont="1" applyFill="1" applyBorder="1" applyAlignment="1" applyProtection="1">
      <alignment horizontal="center" vertical="center"/>
    </xf>
    <xf numFmtId="0" fontId="24" fillId="0" borderId="1" xfId="0" applyFont="1" applyBorder="1" applyAlignment="1" applyProtection="1"/>
    <xf numFmtId="49" fontId="23" fillId="0" borderId="1" xfId="50" applyFont="1" applyAlignment="1">
      <alignment horizontal="center" vertical="center" wrapText="1"/>
    </xf>
    <xf numFmtId="4" fontId="6" fillId="0" borderId="5" xfId="0" applyNumberFormat="1" applyFont="1" applyBorder="1" applyAlignment="1" applyProtection="1">
      <alignment horizontal="right"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right" vertical="center"/>
    </xf>
    <xf numFmtId="0" fontId="23" fillId="0" borderId="7" xfId="0" applyFont="1" applyBorder="1" applyAlignment="1" applyProtection="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sheetPr>
  <dimension ref="A1:D39"/>
  <sheetViews>
    <sheetView showZeros="0" workbookViewId="0">
      <selection activeCell="L40" sqref="L40"/>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21"/>
      <c r="B1" s="21"/>
      <c r="C1" s="21"/>
      <c r="D1" s="25" t="s">
        <v>0</v>
      </c>
    </row>
    <row r="2" ht="45" customHeight="1" spans="1:4">
      <c r="A2" s="22" t="s">
        <v>1</v>
      </c>
      <c r="B2" s="22"/>
      <c r="C2" s="22"/>
      <c r="D2" s="22"/>
    </row>
    <row r="3" ht="21" customHeight="1" spans="1:4">
      <c r="A3" s="21" t="str">
        <f>"单位名称："&amp;"楚雄彝族自治州融媒体中心"</f>
        <v>单位名称：楚雄彝族自治州融媒体中心</v>
      </c>
      <c r="B3" s="21"/>
      <c r="C3" s="21"/>
      <c r="D3" s="25"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34871899.52</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22810000</v>
      </c>
      <c r="C11" s="7" t="s">
        <v>16</v>
      </c>
      <c r="D11" s="8"/>
    </row>
    <row r="12" ht="20.25" customHeight="1" spans="1:4">
      <c r="A12" s="7" t="s">
        <v>17</v>
      </c>
      <c r="B12" s="8"/>
      <c r="C12" s="7" t="s">
        <v>18</v>
      </c>
      <c r="D12" s="8"/>
    </row>
    <row r="13" ht="20.25" customHeight="1" spans="1:4">
      <c r="A13" s="7" t="s">
        <v>19</v>
      </c>
      <c r="B13" s="8">
        <v>22810000</v>
      </c>
      <c r="C13" s="7" t="s">
        <v>20</v>
      </c>
      <c r="D13" s="8">
        <v>47557811.63</v>
      </c>
    </row>
    <row r="14" ht="20.25" customHeight="1" spans="1:4">
      <c r="A14" s="7" t="s">
        <v>21</v>
      </c>
      <c r="B14" s="8"/>
      <c r="C14" s="7" t="s">
        <v>22</v>
      </c>
      <c r="D14" s="8">
        <v>5926044.58</v>
      </c>
    </row>
    <row r="15" ht="20.25" customHeight="1" spans="1:4">
      <c r="A15" s="7" t="s">
        <v>23</v>
      </c>
      <c r="B15" s="8"/>
      <c r="C15" s="7" t="s">
        <v>24</v>
      </c>
      <c r="D15" s="8"/>
    </row>
    <row r="16" ht="20.25" customHeight="1" spans="1:4">
      <c r="A16" s="7" t="s">
        <v>25</v>
      </c>
      <c r="B16" s="8"/>
      <c r="C16" s="7" t="s">
        <v>26</v>
      </c>
      <c r="D16" s="8">
        <v>2134109.19</v>
      </c>
    </row>
    <row r="17" ht="20.25" customHeight="1" spans="1:4">
      <c r="A17" s="7"/>
      <c r="B17" s="8"/>
      <c r="C17" s="7" t="s">
        <v>27</v>
      </c>
      <c r="D17" s="8"/>
    </row>
    <row r="18" ht="20.25" customHeight="1" spans="1:4">
      <c r="A18" s="7"/>
      <c r="B18" s="81"/>
      <c r="C18" s="7" t="s">
        <v>28</v>
      </c>
      <c r="D18" s="8"/>
    </row>
    <row r="19" ht="20.25" customHeight="1" spans="1:4">
      <c r="A19" s="7"/>
      <c r="B19" s="81"/>
      <c r="C19" s="7" t="s">
        <v>29</v>
      </c>
      <c r="D19" s="8"/>
    </row>
    <row r="20" ht="20.25" customHeight="1" spans="1:4">
      <c r="A20" s="7"/>
      <c r="B20" s="81"/>
      <c r="C20" s="7" t="s">
        <v>30</v>
      </c>
      <c r="D20" s="8"/>
    </row>
    <row r="21" ht="20.25" customHeight="1" spans="1:4">
      <c r="A21" s="7"/>
      <c r="B21" s="81"/>
      <c r="C21" s="7" t="s">
        <v>31</v>
      </c>
      <c r="D21" s="8"/>
    </row>
    <row r="22" ht="20.25" customHeight="1" spans="1:4">
      <c r="A22" s="7"/>
      <c r="B22" s="81"/>
      <c r="C22" s="7" t="s">
        <v>32</v>
      </c>
      <c r="D22" s="8"/>
    </row>
    <row r="23" ht="20.25" customHeight="1" spans="1:4">
      <c r="A23" s="7"/>
      <c r="B23" s="81"/>
      <c r="C23" s="7" t="s">
        <v>33</v>
      </c>
      <c r="D23" s="8"/>
    </row>
    <row r="24" ht="20.25" customHeight="1" spans="1:4">
      <c r="A24" s="7"/>
      <c r="B24" s="81"/>
      <c r="C24" s="7" t="s">
        <v>34</v>
      </c>
      <c r="D24" s="8"/>
    </row>
    <row r="25" ht="20.25" customHeight="1" spans="1:4">
      <c r="A25" s="7"/>
      <c r="B25" s="81"/>
      <c r="C25" s="7" t="s">
        <v>35</v>
      </c>
      <c r="D25" s="8"/>
    </row>
    <row r="26" ht="20.25" customHeight="1" spans="1:4">
      <c r="A26" s="7"/>
      <c r="B26" s="81"/>
      <c r="C26" s="7" t="s">
        <v>36</v>
      </c>
      <c r="D26" s="8">
        <v>2063934.12</v>
      </c>
    </row>
    <row r="27" ht="20.25" customHeight="1" spans="1:4">
      <c r="A27" s="7"/>
      <c r="B27" s="81"/>
      <c r="C27" s="7" t="s">
        <v>37</v>
      </c>
      <c r="D27" s="8"/>
    </row>
    <row r="28" ht="20.25" customHeight="1" spans="1:4">
      <c r="A28" s="7"/>
      <c r="B28" s="81"/>
      <c r="C28" s="7" t="s">
        <v>38</v>
      </c>
      <c r="D28" s="8"/>
    </row>
    <row r="29" ht="20.25" customHeight="1" spans="1:4">
      <c r="A29" s="7"/>
      <c r="B29" s="81"/>
      <c r="C29" s="7" t="s">
        <v>39</v>
      </c>
      <c r="D29" s="8"/>
    </row>
    <row r="30" ht="20.25" customHeight="1" spans="1:4">
      <c r="A30" s="7"/>
      <c r="B30" s="81"/>
      <c r="C30" s="7" t="s">
        <v>40</v>
      </c>
      <c r="D30" s="8"/>
    </row>
    <row r="31" ht="20.25" customHeight="1" spans="1:4">
      <c r="A31" s="7"/>
      <c r="B31" s="81"/>
      <c r="C31" s="7" t="s">
        <v>41</v>
      </c>
      <c r="D31" s="8"/>
    </row>
    <row r="32" ht="20.25" customHeight="1" spans="1:4">
      <c r="A32" s="7"/>
      <c r="B32" s="81"/>
      <c r="C32" s="7" t="s">
        <v>42</v>
      </c>
      <c r="D32" s="8"/>
    </row>
    <row r="33" ht="20.25" customHeight="1" spans="1:4">
      <c r="A33" s="7"/>
      <c r="B33" s="81"/>
      <c r="C33" s="7" t="s">
        <v>43</v>
      </c>
      <c r="D33" s="8"/>
    </row>
    <row r="34" ht="20.25" customHeight="1" spans="1:4">
      <c r="A34" s="7"/>
      <c r="B34" s="81"/>
      <c r="C34" s="7" t="s">
        <v>44</v>
      </c>
      <c r="D34" s="8"/>
    </row>
    <row r="35" ht="20.25" customHeight="1" spans="1:4">
      <c r="A35" s="7"/>
      <c r="B35" s="81"/>
      <c r="C35" s="7" t="s">
        <v>45</v>
      </c>
      <c r="D35" s="8"/>
    </row>
    <row r="36" ht="20.25" customHeight="1" spans="1:4">
      <c r="A36" s="7"/>
      <c r="B36" s="81"/>
      <c r="C36" s="7" t="s">
        <v>46</v>
      </c>
      <c r="D36" s="8"/>
    </row>
    <row r="37" ht="20.25" customHeight="1" spans="1:4">
      <c r="A37" s="82" t="s">
        <v>47</v>
      </c>
      <c r="B37" s="83">
        <v>57681899.52</v>
      </c>
      <c r="C37" s="82" t="s">
        <v>48</v>
      </c>
      <c r="D37" s="8">
        <v>57681899.52</v>
      </c>
    </row>
    <row r="38" ht="20.25" customHeight="1" spans="1:4">
      <c r="A38" s="84" t="s">
        <v>49</v>
      </c>
      <c r="B38" s="85"/>
      <c r="C38" s="86" t="s">
        <v>50</v>
      </c>
      <c r="D38" s="8"/>
    </row>
    <row r="39" ht="20.25" customHeight="1" spans="1:4">
      <c r="A39" s="82" t="s">
        <v>51</v>
      </c>
      <c r="B39" s="83">
        <v>57681899.52</v>
      </c>
      <c r="C39" s="82" t="s">
        <v>52</v>
      </c>
      <c r="D39" s="8">
        <v>57681899.52</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sheetPr>
  <dimension ref="A1:J9"/>
  <sheetViews>
    <sheetView showZeros="0" workbookViewId="0">
      <selection activeCell="A24" sqref="A24"/>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5" t="s">
        <v>486</v>
      </c>
      <c r="B1" s="21"/>
      <c r="C1" s="21"/>
      <c r="D1" s="21"/>
      <c r="E1" s="21"/>
      <c r="F1" s="21"/>
      <c r="G1" s="21"/>
      <c r="H1" s="21"/>
      <c r="I1" s="21"/>
      <c r="J1" s="21" t="s">
        <v>327</v>
      </c>
    </row>
    <row r="2" ht="45" customHeight="1" spans="1:10">
      <c r="A2" s="22" t="str">
        <f>"2025"&amp;"年部门项目支出绩效目标表(另文下达)"</f>
        <v>2025年部门项目支出绩效目标表(另文下达)</v>
      </c>
      <c r="B2" s="22"/>
      <c r="C2" s="22"/>
      <c r="D2" s="22"/>
      <c r="E2" s="22"/>
      <c r="F2" s="22"/>
      <c r="G2" s="22"/>
      <c r="H2" s="22"/>
      <c r="I2" s="22"/>
      <c r="J2" s="22"/>
    </row>
    <row r="3" ht="15.75" customHeight="1" spans="1:10">
      <c r="A3" s="21" t="str">
        <f>"单位名称："&amp;"楚雄彝族自治州融媒体中心"</f>
        <v>单位名称：楚雄彝族自治州融媒体中心</v>
      </c>
      <c r="B3" s="45"/>
      <c r="C3" s="45"/>
      <c r="D3" s="45"/>
      <c r="E3" s="45"/>
      <c r="F3" s="46"/>
      <c r="G3" s="45"/>
      <c r="H3" s="46"/>
      <c r="I3" s="46"/>
      <c r="J3" s="46"/>
    </row>
    <row r="4" ht="60" customHeight="1" spans="1:10">
      <c r="A4" s="47" t="s">
        <v>328</v>
      </c>
      <c r="B4" s="47" t="s">
        <v>329</v>
      </c>
      <c r="C4" s="47" t="s">
        <v>330</v>
      </c>
      <c r="D4" s="47" t="s">
        <v>331</v>
      </c>
      <c r="E4" s="47" t="s">
        <v>332</v>
      </c>
      <c r="F4" s="47" t="s">
        <v>333</v>
      </c>
      <c r="G4" s="47" t="s">
        <v>334</v>
      </c>
      <c r="H4" s="47" t="s">
        <v>335</v>
      </c>
      <c r="I4" s="47" t="s">
        <v>336</v>
      </c>
      <c r="J4" s="47" t="s">
        <v>337</v>
      </c>
    </row>
    <row r="5" ht="47.5" customHeight="1" spans="1:10">
      <c r="A5" s="48">
        <v>1</v>
      </c>
      <c r="B5" s="48">
        <v>2</v>
      </c>
      <c r="C5" s="49">
        <v>3</v>
      </c>
      <c r="D5" s="48">
        <v>4</v>
      </c>
      <c r="E5" s="48">
        <v>5</v>
      </c>
      <c r="F5" s="48">
        <v>6</v>
      </c>
      <c r="G5" s="48">
        <v>7</v>
      </c>
      <c r="H5" s="48">
        <v>8</v>
      </c>
      <c r="I5" s="48">
        <v>9</v>
      </c>
      <c r="J5" s="48">
        <v>10</v>
      </c>
    </row>
    <row r="6" ht="47.5" customHeight="1" spans="1:10">
      <c r="A6" s="50"/>
      <c r="B6" s="50"/>
      <c r="C6" s="50"/>
      <c r="D6" s="50"/>
      <c r="E6" s="50"/>
      <c r="F6" s="50"/>
      <c r="G6" s="50"/>
      <c r="H6" s="50"/>
      <c r="I6" s="50"/>
      <c r="J6" s="50"/>
    </row>
    <row r="7" ht="47.5" customHeight="1" spans="1:10">
      <c r="A7" s="50"/>
      <c r="B7" s="51"/>
      <c r="C7" s="50"/>
      <c r="D7" s="50"/>
      <c r="E7" s="50"/>
      <c r="F7" s="50"/>
      <c r="G7" s="50"/>
      <c r="H7" s="50"/>
      <c r="I7" s="50"/>
      <c r="J7" s="50"/>
    </row>
    <row r="8" ht="52" customHeight="1" spans="1:10">
      <c r="A8" s="50"/>
      <c r="B8" s="50"/>
      <c r="C8" s="49"/>
      <c r="D8" s="49"/>
      <c r="E8" s="49"/>
      <c r="F8" s="49"/>
      <c r="G8" s="49"/>
      <c r="H8" s="49"/>
      <c r="I8" s="49"/>
      <c r="J8" s="51"/>
    </row>
    <row r="9" customHeight="1" spans="1:1">
      <c r="A9" t="s">
        <v>487</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sheetPr>
  <dimension ref="A1:F10"/>
  <sheetViews>
    <sheetView showZeros="0" workbookViewId="0">
      <selection activeCell="B27" sqref="B27"/>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6"/>
      <c r="B1" s="16">
        <v>0</v>
      </c>
      <c r="C1" s="16"/>
      <c r="D1" s="16"/>
      <c r="E1" s="16"/>
      <c r="F1" s="15" t="s">
        <v>488</v>
      </c>
    </row>
    <row r="2" ht="45" customHeight="1" spans="1:6">
      <c r="A2" s="12" t="s">
        <v>489</v>
      </c>
      <c r="B2" s="12"/>
      <c r="C2" s="12"/>
      <c r="D2" s="12"/>
      <c r="E2" s="12"/>
      <c r="F2" s="12"/>
    </row>
    <row r="3" ht="19.5" customHeight="1" spans="1:6">
      <c r="A3" s="11" t="str">
        <f>"单位名称："&amp;"楚雄彝族自治州融媒体中心"</f>
        <v>单位名称：楚雄彝族自治州融媒体中心</v>
      </c>
      <c r="B3" s="11"/>
      <c r="C3" s="11"/>
      <c r="D3" s="16"/>
      <c r="E3" s="16"/>
      <c r="F3" s="15" t="s">
        <v>2</v>
      </c>
    </row>
    <row r="4" ht="19.5" customHeight="1" spans="1:6">
      <c r="A4" s="5" t="s">
        <v>490</v>
      </c>
      <c r="B4" s="5" t="s">
        <v>73</v>
      </c>
      <c r="C4" s="5" t="s">
        <v>74</v>
      </c>
      <c r="D4" s="5" t="s">
        <v>491</v>
      </c>
      <c r="E4" s="5"/>
      <c r="F4" s="5"/>
    </row>
    <row r="5" ht="18.75" customHeight="1" spans="1:6">
      <c r="A5" s="5"/>
      <c r="B5" s="5"/>
      <c r="C5" s="5"/>
      <c r="D5" s="5" t="s">
        <v>57</v>
      </c>
      <c r="E5" s="5" t="s">
        <v>76</v>
      </c>
      <c r="F5" s="5" t="s">
        <v>77</v>
      </c>
    </row>
    <row r="6" ht="17.25" customHeight="1" spans="1:6">
      <c r="A6" s="13">
        <v>1</v>
      </c>
      <c r="B6" s="44" t="s">
        <v>84</v>
      </c>
      <c r="C6" s="13">
        <v>3</v>
      </c>
      <c r="D6" s="13">
        <v>4</v>
      </c>
      <c r="E6" s="13">
        <v>5</v>
      </c>
      <c r="F6" s="13">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s="10" t="s">
        <v>492</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Q21"/>
  <sheetViews>
    <sheetView showGridLines="0" showZeros="0" tabSelected="1" workbookViewId="0">
      <selection activeCell="E27" sqref="E27"/>
    </sheetView>
  </sheetViews>
  <sheetFormatPr defaultColWidth="10" defaultRowHeight="12.75" customHeight="1"/>
  <cols>
    <col min="1" max="3" width="38.5" customWidth="1"/>
    <col min="4" max="17" width="12.85" customWidth="1"/>
  </cols>
  <sheetData>
    <row r="1" ht="17.25" customHeight="1" spans="1:17">
      <c r="A1" s="21"/>
      <c r="B1" s="21"/>
      <c r="C1" s="21"/>
      <c r="D1" s="21"/>
      <c r="E1" s="21"/>
      <c r="F1" s="21"/>
      <c r="G1" s="21"/>
      <c r="H1" s="21"/>
      <c r="I1" s="21"/>
      <c r="J1" s="21"/>
      <c r="K1" s="21"/>
      <c r="L1" s="21"/>
      <c r="M1" s="21"/>
      <c r="N1" s="21"/>
      <c r="O1" s="21"/>
      <c r="P1" s="21"/>
      <c r="Q1" s="43" t="s">
        <v>493</v>
      </c>
    </row>
    <row r="2" ht="45" customHeight="1" spans="1:17">
      <c r="A2" s="22" t="s">
        <v>494</v>
      </c>
      <c r="B2" s="22"/>
      <c r="C2" s="22"/>
      <c r="D2" s="22"/>
      <c r="E2" s="22"/>
      <c r="F2" s="22"/>
      <c r="G2" s="22"/>
      <c r="H2" s="22"/>
      <c r="I2" s="22"/>
      <c r="J2" s="22"/>
      <c r="K2" s="22"/>
      <c r="L2" s="22"/>
      <c r="M2" s="22"/>
      <c r="N2" s="22"/>
      <c r="O2" s="22"/>
      <c r="P2" s="22"/>
      <c r="Q2" s="22"/>
    </row>
    <row r="3" ht="18.75" customHeight="1" spans="1:17">
      <c r="A3" s="21" t="str">
        <f>"单位名称："&amp;"楚雄彝族自治州融媒体中心"</f>
        <v>单位名称：楚雄彝族自治州融媒体中心</v>
      </c>
      <c r="B3" s="21"/>
      <c r="C3" s="21"/>
      <c r="D3" s="21"/>
      <c r="E3" s="21"/>
      <c r="F3" s="21"/>
      <c r="G3" s="21"/>
      <c r="H3" s="21"/>
      <c r="I3" s="21"/>
      <c r="J3" s="21"/>
      <c r="K3" s="21"/>
      <c r="L3" s="21"/>
      <c r="M3" s="21"/>
      <c r="N3" s="21"/>
      <c r="O3" s="21"/>
      <c r="P3" s="21"/>
      <c r="Q3" s="25" t="s">
        <v>54</v>
      </c>
    </row>
    <row r="4" ht="22.5" customHeight="1" spans="1:17">
      <c r="A4" s="38" t="s">
        <v>495</v>
      </c>
      <c r="B4" s="38" t="s">
        <v>496</v>
      </c>
      <c r="C4" s="38" t="s">
        <v>497</v>
      </c>
      <c r="D4" s="38" t="s">
        <v>498</v>
      </c>
      <c r="E4" s="38" t="s">
        <v>499</v>
      </c>
      <c r="F4" s="38" t="s">
        <v>500</v>
      </c>
      <c r="G4" s="38" t="s">
        <v>197</v>
      </c>
      <c r="H4" s="38"/>
      <c r="I4" s="38"/>
      <c r="J4" s="38"/>
      <c r="K4" s="38"/>
      <c r="L4" s="38"/>
      <c r="M4" s="38"/>
      <c r="N4" s="38"/>
      <c r="O4" s="38"/>
      <c r="P4" s="38"/>
      <c r="Q4" s="38"/>
    </row>
    <row r="5" ht="22.5" customHeight="1" spans="1:17">
      <c r="A5" s="38"/>
      <c r="B5" s="38" t="s">
        <v>501</v>
      </c>
      <c r="C5" s="38" t="s">
        <v>502</v>
      </c>
      <c r="D5" s="38" t="s">
        <v>498</v>
      </c>
      <c r="E5" s="38" t="s">
        <v>503</v>
      </c>
      <c r="F5" s="38"/>
      <c r="G5" s="38" t="s">
        <v>57</v>
      </c>
      <c r="H5" s="38" t="s">
        <v>60</v>
      </c>
      <c r="I5" s="38" t="s">
        <v>504</v>
      </c>
      <c r="J5" s="38" t="s">
        <v>505</v>
      </c>
      <c r="K5" s="38" t="s">
        <v>506</v>
      </c>
      <c r="L5" s="38" t="s">
        <v>64</v>
      </c>
      <c r="M5" s="38"/>
      <c r="N5" s="38"/>
      <c r="O5" s="38"/>
      <c r="P5" s="38"/>
      <c r="Q5" s="38"/>
    </row>
    <row r="6" ht="23.65" customHeight="1" spans="1:17">
      <c r="A6" s="38"/>
      <c r="B6" s="38"/>
      <c r="C6" s="38"/>
      <c r="D6" s="38"/>
      <c r="E6" s="38"/>
      <c r="F6" s="38"/>
      <c r="G6" s="38"/>
      <c r="H6" s="38"/>
      <c r="I6" s="38" t="s">
        <v>59</v>
      </c>
      <c r="J6" s="38"/>
      <c r="K6" s="38"/>
      <c r="L6" s="38" t="s">
        <v>59</v>
      </c>
      <c r="M6" s="38" t="s">
        <v>65</v>
      </c>
      <c r="N6" s="38" t="s">
        <v>66</v>
      </c>
      <c r="O6" s="38" t="s">
        <v>67</v>
      </c>
      <c r="P6" s="38" t="s">
        <v>68</v>
      </c>
      <c r="Q6" s="38" t="s">
        <v>69</v>
      </c>
    </row>
    <row r="7" ht="22.5" customHeight="1" spans="1:17">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row>
    <row r="8" ht="22.5" customHeight="1" spans="1:17">
      <c r="A8" s="40" t="s">
        <v>252</v>
      </c>
      <c r="B8" s="40"/>
      <c r="C8" s="40"/>
      <c r="D8" s="40"/>
      <c r="E8" s="41">
        <v>11</v>
      </c>
      <c r="F8" s="41">
        <v>190000</v>
      </c>
      <c r="G8" s="41">
        <v>190000</v>
      </c>
      <c r="H8" s="41">
        <v>190000</v>
      </c>
      <c r="I8" s="41"/>
      <c r="J8" s="41"/>
      <c r="K8" s="41"/>
      <c r="L8" s="41"/>
      <c r="M8" s="41"/>
      <c r="N8" s="41"/>
      <c r="O8" s="41"/>
      <c r="P8" s="41"/>
      <c r="Q8" s="41"/>
    </row>
    <row r="9" ht="22.5" customHeight="1" spans="1:17">
      <c r="A9" s="40"/>
      <c r="B9" s="40" t="s">
        <v>507</v>
      </c>
      <c r="C9" s="40" t="s">
        <v>507</v>
      </c>
      <c r="D9" s="40" t="s">
        <v>508</v>
      </c>
      <c r="E9" s="41">
        <v>1</v>
      </c>
      <c r="F9" s="41">
        <v>30000</v>
      </c>
      <c r="G9" s="41">
        <v>30000</v>
      </c>
      <c r="H9" s="41">
        <v>30000</v>
      </c>
      <c r="I9" s="41"/>
      <c r="J9" s="41"/>
      <c r="K9" s="41"/>
      <c r="L9" s="41"/>
      <c r="M9" s="41"/>
      <c r="N9" s="41"/>
      <c r="O9" s="41"/>
      <c r="P9" s="41"/>
      <c r="Q9" s="41"/>
    </row>
    <row r="10" ht="22.5" customHeight="1" spans="1:17">
      <c r="A10" s="7"/>
      <c r="B10" s="40" t="s">
        <v>509</v>
      </c>
      <c r="C10" s="40" t="s">
        <v>509</v>
      </c>
      <c r="D10" s="40" t="s">
        <v>510</v>
      </c>
      <c r="E10" s="41">
        <v>2</v>
      </c>
      <c r="F10" s="41">
        <v>150000</v>
      </c>
      <c r="G10" s="41">
        <v>150000</v>
      </c>
      <c r="H10" s="41">
        <v>150000</v>
      </c>
      <c r="I10" s="41"/>
      <c r="J10" s="41"/>
      <c r="K10" s="41"/>
      <c r="L10" s="41"/>
      <c r="M10" s="41"/>
      <c r="N10" s="41"/>
      <c r="O10" s="41"/>
      <c r="P10" s="41"/>
      <c r="Q10" s="41"/>
    </row>
    <row r="11" ht="22.5" customHeight="1" spans="1:17">
      <c r="A11" s="7"/>
      <c r="B11" s="40" t="s">
        <v>511</v>
      </c>
      <c r="C11" s="40" t="s">
        <v>511</v>
      </c>
      <c r="D11" s="40" t="s">
        <v>510</v>
      </c>
      <c r="E11" s="41">
        <v>8</v>
      </c>
      <c r="F11" s="41">
        <v>10000</v>
      </c>
      <c r="G11" s="41">
        <v>10000</v>
      </c>
      <c r="H11" s="41">
        <v>10000</v>
      </c>
      <c r="I11" s="41"/>
      <c r="J11" s="41"/>
      <c r="K11" s="41"/>
      <c r="L11" s="41"/>
      <c r="M11" s="41"/>
      <c r="N11" s="41"/>
      <c r="O11" s="41"/>
      <c r="P11" s="41"/>
      <c r="Q11" s="41"/>
    </row>
    <row r="12" ht="22.5" customHeight="1" spans="1:17">
      <c r="A12" s="40" t="s">
        <v>307</v>
      </c>
      <c r="B12" s="7"/>
      <c r="C12" s="7"/>
      <c r="D12" s="7"/>
      <c r="E12" s="41">
        <v>3</v>
      </c>
      <c r="F12" s="41">
        <v>30600</v>
      </c>
      <c r="G12" s="41">
        <v>170600</v>
      </c>
      <c r="H12" s="41">
        <v>170600</v>
      </c>
      <c r="I12" s="41"/>
      <c r="J12" s="41"/>
      <c r="K12" s="41"/>
      <c r="L12" s="41"/>
      <c r="M12" s="41"/>
      <c r="N12" s="41"/>
      <c r="O12" s="41"/>
      <c r="P12" s="41"/>
      <c r="Q12" s="41"/>
    </row>
    <row r="13" ht="22.5" customHeight="1" spans="1:17">
      <c r="A13" s="7"/>
      <c r="B13" s="40" t="s">
        <v>512</v>
      </c>
      <c r="C13" s="40" t="s">
        <v>513</v>
      </c>
      <c r="D13" s="40" t="s">
        <v>510</v>
      </c>
      <c r="E13" s="41">
        <v>1</v>
      </c>
      <c r="F13" s="41">
        <v>30600</v>
      </c>
      <c r="G13" s="41">
        <v>30600</v>
      </c>
      <c r="H13" s="41">
        <v>30600</v>
      </c>
      <c r="I13" s="41"/>
      <c r="J13" s="41"/>
      <c r="K13" s="41"/>
      <c r="L13" s="41"/>
      <c r="M13" s="41"/>
      <c r="N13" s="41"/>
      <c r="O13" s="41"/>
      <c r="P13" s="41"/>
      <c r="Q13" s="41"/>
    </row>
    <row r="14" ht="22.5" customHeight="1" spans="1:17">
      <c r="A14" s="7"/>
      <c r="B14" s="40" t="s">
        <v>514</v>
      </c>
      <c r="C14" s="40" t="s">
        <v>515</v>
      </c>
      <c r="D14" s="40" t="s">
        <v>344</v>
      </c>
      <c r="E14" s="41">
        <v>2</v>
      </c>
      <c r="F14" s="41"/>
      <c r="G14" s="41">
        <v>140000</v>
      </c>
      <c r="H14" s="41">
        <v>140000</v>
      </c>
      <c r="I14" s="41"/>
      <c r="J14" s="41"/>
      <c r="K14" s="41"/>
      <c r="L14" s="41"/>
      <c r="M14" s="41"/>
      <c r="N14" s="41"/>
      <c r="O14" s="41"/>
      <c r="P14" s="41"/>
      <c r="Q14" s="41"/>
    </row>
    <row r="15" ht="22.5" customHeight="1" spans="1:17">
      <c r="A15" s="40" t="s">
        <v>311</v>
      </c>
      <c r="B15" s="7"/>
      <c r="C15" s="7"/>
      <c r="D15" s="7"/>
      <c r="E15" s="41">
        <v>2</v>
      </c>
      <c r="F15" s="41">
        <v>760800</v>
      </c>
      <c r="G15" s="41">
        <v>760800</v>
      </c>
      <c r="H15" s="41"/>
      <c r="I15" s="41"/>
      <c r="J15" s="41"/>
      <c r="K15" s="41"/>
      <c r="L15" s="41">
        <v>760800</v>
      </c>
      <c r="M15" s="41"/>
      <c r="N15" s="41">
        <v>760800</v>
      </c>
      <c r="O15" s="41"/>
      <c r="P15" s="41"/>
      <c r="Q15" s="41"/>
    </row>
    <row r="16" ht="22.5" customHeight="1" spans="1:17">
      <c r="A16" s="7"/>
      <c r="B16" s="40" t="s">
        <v>516</v>
      </c>
      <c r="C16" s="40" t="s">
        <v>516</v>
      </c>
      <c r="D16" s="40" t="s">
        <v>517</v>
      </c>
      <c r="E16" s="41">
        <v>1</v>
      </c>
      <c r="F16" s="41">
        <v>750000</v>
      </c>
      <c r="G16" s="41">
        <v>750000</v>
      </c>
      <c r="H16" s="41"/>
      <c r="I16" s="41"/>
      <c r="J16" s="41"/>
      <c r="K16" s="41"/>
      <c r="L16" s="41">
        <v>750000</v>
      </c>
      <c r="M16" s="41"/>
      <c r="N16" s="41">
        <v>750000</v>
      </c>
      <c r="O16" s="41"/>
      <c r="P16" s="41"/>
      <c r="Q16" s="41"/>
    </row>
    <row r="17" ht="22.5" customHeight="1" spans="1:17">
      <c r="A17" s="7"/>
      <c r="B17" s="40" t="s">
        <v>515</v>
      </c>
      <c r="C17" s="40" t="s">
        <v>515</v>
      </c>
      <c r="D17" s="40" t="s">
        <v>344</v>
      </c>
      <c r="E17" s="41">
        <v>1</v>
      </c>
      <c r="F17" s="41">
        <v>10800</v>
      </c>
      <c r="G17" s="41">
        <v>10800</v>
      </c>
      <c r="H17" s="41"/>
      <c r="I17" s="41"/>
      <c r="J17" s="41"/>
      <c r="K17" s="41"/>
      <c r="L17" s="41">
        <v>10800</v>
      </c>
      <c r="M17" s="41"/>
      <c r="N17" s="41">
        <v>10800</v>
      </c>
      <c r="O17" s="41"/>
      <c r="P17" s="41"/>
      <c r="Q17" s="41"/>
    </row>
    <row r="18" ht="22.5" customHeight="1" spans="1:17">
      <c r="A18" s="40" t="s">
        <v>244</v>
      </c>
      <c r="B18" s="7"/>
      <c r="C18" s="7"/>
      <c r="D18" s="7"/>
      <c r="E18" s="41">
        <v>12</v>
      </c>
      <c r="F18" s="41">
        <v>108000</v>
      </c>
      <c r="G18" s="41">
        <v>108000</v>
      </c>
      <c r="H18" s="41">
        <v>108000</v>
      </c>
      <c r="I18" s="41"/>
      <c r="J18" s="41"/>
      <c r="K18" s="41"/>
      <c r="L18" s="41"/>
      <c r="M18" s="41"/>
      <c r="N18" s="41"/>
      <c r="O18" s="41"/>
      <c r="P18" s="41"/>
      <c r="Q18" s="41"/>
    </row>
    <row r="19" ht="22.5" customHeight="1" spans="1:17">
      <c r="A19" s="7"/>
      <c r="B19" s="40" t="s">
        <v>518</v>
      </c>
      <c r="C19" s="40" t="s">
        <v>519</v>
      </c>
      <c r="D19" s="40" t="s">
        <v>520</v>
      </c>
      <c r="E19" s="41">
        <v>6</v>
      </c>
      <c r="F19" s="41">
        <v>35000</v>
      </c>
      <c r="G19" s="41">
        <v>35000</v>
      </c>
      <c r="H19" s="41">
        <v>35000</v>
      </c>
      <c r="I19" s="41"/>
      <c r="J19" s="41"/>
      <c r="K19" s="41"/>
      <c r="L19" s="41"/>
      <c r="M19" s="41"/>
      <c r="N19" s="41"/>
      <c r="O19" s="41"/>
      <c r="P19" s="41"/>
      <c r="Q19" s="41"/>
    </row>
    <row r="20" ht="22.5" customHeight="1" spans="1:17">
      <c r="A20" s="7"/>
      <c r="B20" s="40" t="s">
        <v>521</v>
      </c>
      <c r="C20" s="40" t="s">
        <v>522</v>
      </c>
      <c r="D20" s="40" t="s">
        <v>520</v>
      </c>
      <c r="E20" s="41">
        <v>6</v>
      </c>
      <c r="F20" s="41">
        <v>73000</v>
      </c>
      <c r="G20" s="41">
        <v>73000</v>
      </c>
      <c r="H20" s="41">
        <v>73000</v>
      </c>
      <c r="I20" s="41"/>
      <c r="J20" s="41"/>
      <c r="K20" s="41"/>
      <c r="L20" s="41"/>
      <c r="M20" s="41"/>
      <c r="N20" s="41"/>
      <c r="O20" s="41"/>
      <c r="P20" s="41"/>
      <c r="Q20" s="41"/>
    </row>
    <row r="21" ht="22.5" customHeight="1" spans="1:17">
      <c r="A21" s="42" t="s">
        <v>57</v>
      </c>
      <c r="B21" s="42"/>
      <c r="C21" s="42"/>
      <c r="D21" s="42"/>
      <c r="E21" s="42"/>
      <c r="F21" s="41">
        <v>1089400</v>
      </c>
      <c r="G21" s="41">
        <v>1229400</v>
      </c>
      <c r="H21" s="41">
        <v>468600</v>
      </c>
      <c r="I21" s="41"/>
      <c r="J21" s="41"/>
      <c r="K21" s="41"/>
      <c r="L21" s="41">
        <v>760800</v>
      </c>
      <c r="M21" s="41"/>
      <c r="N21" s="41">
        <v>760800</v>
      </c>
      <c r="O21" s="41"/>
      <c r="P21" s="41"/>
      <c r="Q21" s="41"/>
    </row>
  </sheetData>
  <mergeCells count="15">
    <mergeCell ref="A2:Q2"/>
    <mergeCell ref="G4:Q4"/>
    <mergeCell ref="L5:Q5"/>
    <mergeCell ref="A21:E21"/>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sheetPr>
  <dimension ref="A1:R11"/>
  <sheetViews>
    <sheetView showZeros="0" workbookViewId="0">
      <selection activeCell="B23" sqref="B23"/>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28"/>
      <c r="B1" s="28"/>
      <c r="C1" s="28"/>
      <c r="D1" s="28"/>
      <c r="E1" s="28"/>
      <c r="F1" s="28"/>
      <c r="G1" s="28"/>
      <c r="H1" s="28"/>
      <c r="I1" s="28"/>
      <c r="J1" s="28"/>
      <c r="K1" s="28"/>
      <c r="L1" s="28"/>
      <c r="M1" s="28"/>
      <c r="N1" s="28"/>
      <c r="O1" s="28"/>
      <c r="P1" s="28"/>
      <c r="Q1" s="28"/>
      <c r="R1" s="37" t="s">
        <v>523</v>
      </c>
    </row>
    <row r="2" ht="49.9" customHeight="1" spans="1:18">
      <c r="A2" s="29" t="str">
        <f>"2025"&amp;"年部门政府购买服务预算表"</f>
        <v>2025年部门政府购买服务预算表</v>
      </c>
      <c r="B2" s="29"/>
      <c r="C2" s="29"/>
      <c r="D2" s="29"/>
      <c r="E2" s="29"/>
      <c r="F2" s="29"/>
      <c r="G2" s="29"/>
      <c r="H2" s="29"/>
      <c r="I2" s="29"/>
      <c r="J2" s="29"/>
      <c r="K2" s="29"/>
      <c r="L2" s="29"/>
      <c r="M2" s="29"/>
      <c r="N2" s="29"/>
      <c r="O2" s="29"/>
      <c r="P2" s="29"/>
      <c r="Q2" s="29"/>
      <c r="R2" s="29"/>
    </row>
    <row r="3" ht="23.65" customHeight="1" spans="1:18">
      <c r="A3" s="30" t="str">
        <f>"单位名称："&amp;"楚雄彝族自治州融媒体中心"</f>
        <v>单位名称：楚雄彝族自治州融媒体中心</v>
      </c>
      <c r="B3" s="30"/>
      <c r="C3" s="30"/>
      <c r="D3" s="30"/>
      <c r="E3" s="30"/>
      <c r="F3" s="30"/>
      <c r="G3" s="30"/>
      <c r="H3" s="30"/>
      <c r="I3" s="30"/>
      <c r="J3" s="30"/>
      <c r="K3" s="30"/>
      <c r="L3" s="30"/>
      <c r="M3" s="30"/>
      <c r="N3" s="30"/>
      <c r="O3" s="30"/>
      <c r="P3" s="30"/>
      <c r="Q3" s="30"/>
      <c r="R3" s="37" t="s">
        <v>54</v>
      </c>
    </row>
    <row r="4" ht="23.65" customHeight="1" spans="1:18">
      <c r="A4" s="31" t="s">
        <v>495</v>
      </c>
      <c r="B4" s="31" t="s">
        <v>524</v>
      </c>
      <c r="C4" s="31" t="s">
        <v>525</v>
      </c>
      <c r="D4" s="31" t="s">
        <v>526</v>
      </c>
      <c r="E4" s="31" t="s">
        <v>527</v>
      </c>
      <c r="F4" s="31" t="s">
        <v>528</v>
      </c>
      <c r="G4" s="31" t="s">
        <v>529</v>
      </c>
      <c r="H4" s="31" t="s">
        <v>197</v>
      </c>
      <c r="I4" s="31"/>
      <c r="J4" s="31"/>
      <c r="K4" s="31"/>
      <c r="L4" s="31"/>
      <c r="M4" s="31"/>
      <c r="N4" s="31"/>
      <c r="O4" s="31"/>
      <c r="P4" s="31"/>
      <c r="Q4" s="31"/>
      <c r="R4" s="31"/>
    </row>
    <row r="5" ht="23.65" customHeight="1" spans="1:18">
      <c r="A5" s="31" t="s">
        <v>530</v>
      </c>
      <c r="B5" s="31" t="s">
        <v>505</v>
      </c>
      <c r="C5" s="31" t="s">
        <v>506</v>
      </c>
      <c r="D5" s="31"/>
      <c r="E5" s="31" t="s">
        <v>531</v>
      </c>
      <c r="F5" s="31"/>
      <c r="G5" s="31"/>
      <c r="H5" s="31" t="s">
        <v>57</v>
      </c>
      <c r="I5" s="31" t="s">
        <v>60</v>
      </c>
      <c r="J5" s="31" t="s">
        <v>504</v>
      </c>
      <c r="K5" s="31" t="s">
        <v>505</v>
      </c>
      <c r="L5" s="31" t="s">
        <v>506</v>
      </c>
      <c r="M5" s="31" t="s">
        <v>64</v>
      </c>
      <c r="N5" s="31"/>
      <c r="O5" s="31"/>
      <c r="P5" s="31"/>
      <c r="Q5" s="31"/>
      <c r="R5" s="31"/>
    </row>
    <row r="6" ht="23.65" customHeight="1" spans="1:18">
      <c r="A6" s="31"/>
      <c r="B6" s="31"/>
      <c r="C6" s="31"/>
      <c r="D6" s="31"/>
      <c r="E6" s="31"/>
      <c r="F6" s="31"/>
      <c r="G6" s="31"/>
      <c r="H6" s="31"/>
      <c r="I6" s="31" t="s">
        <v>59</v>
      </c>
      <c r="J6" s="31"/>
      <c r="K6" s="31"/>
      <c r="L6" s="31"/>
      <c r="M6" s="31" t="s">
        <v>59</v>
      </c>
      <c r="N6" s="31" t="s">
        <v>65</v>
      </c>
      <c r="O6" s="31" t="s">
        <v>66</v>
      </c>
      <c r="P6" s="31" t="s">
        <v>67</v>
      </c>
      <c r="Q6" s="31" t="s">
        <v>68</v>
      </c>
      <c r="R6" s="31" t="s">
        <v>69</v>
      </c>
    </row>
    <row r="7" ht="22.5" customHeight="1" spans="1:18">
      <c r="A7" s="32" t="s">
        <v>83</v>
      </c>
      <c r="B7" s="32" t="s">
        <v>84</v>
      </c>
      <c r="C7" s="32" t="s">
        <v>85</v>
      </c>
      <c r="D7" s="32" t="s">
        <v>86</v>
      </c>
      <c r="E7" s="32" t="s">
        <v>87</v>
      </c>
      <c r="F7" s="32" t="s">
        <v>88</v>
      </c>
      <c r="G7" s="32" t="s">
        <v>89</v>
      </c>
      <c r="H7" s="32" t="s">
        <v>90</v>
      </c>
      <c r="I7" s="32" t="s">
        <v>91</v>
      </c>
      <c r="J7" s="32" t="s">
        <v>92</v>
      </c>
      <c r="K7" s="32" t="s">
        <v>93</v>
      </c>
      <c r="L7" s="32" t="s">
        <v>94</v>
      </c>
      <c r="M7" s="32" t="s">
        <v>95</v>
      </c>
      <c r="N7" s="32" t="s">
        <v>96</v>
      </c>
      <c r="O7" s="32" t="s">
        <v>532</v>
      </c>
      <c r="P7" s="32" t="s">
        <v>533</v>
      </c>
      <c r="Q7" s="32" t="s">
        <v>534</v>
      </c>
      <c r="R7" s="32" t="s">
        <v>535</v>
      </c>
    </row>
    <row r="8" ht="22.5" customHeight="1" spans="1:18">
      <c r="A8" s="33"/>
      <c r="B8" s="33"/>
      <c r="C8" s="33"/>
      <c r="D8" s="33"/>
      <c r="E8" s="33"/>
      <c r="F8" s="33"/>
      <c r="G8" s="33"/>
      <c r="H8" s="34"/>
      <c r="I8" s="34"/>
      <c r="J8" s="34"/>
      <c r="K8" s="34"/>
      <c r="L8" s="34"/>
      <c r="M8" s="34"/>
      <c r="N8" s="34"/>
      <c r="O8" s="34"/>
      <c r="P8" s="34"/>
      <c r="Q8" s="34"/>
      <c r="R8" s="34"/>
    </row>
    <row r="9" ht="22.5" customHeight="1" spans="1:18">
      <c r="A9" s="33"/>
      <c r="B9" s="33"/>
      <c r="C9" s="33"/>
      <c r="D9" s="33"/>
      <c r="E9" s="33"/>
      <c r="F9" s="33"/>
      <c r="G9" s="33"/>
      <c r="H9" s="34"/>
      <c r="I9" s="34"/>
      <c r="J9" s="34"/>
      <c r="K9" s="34"/>
      <c r="L9" s="34"/>
      <c r="M9" s="34"/>
      <c r="N9" s="34"/>
      <c r="O9" s="34"/>
      <c r="P9" s="34"/>
      <c r="Q9" s="34"/>
      <c r="R9" s="34"/>
    </row>
    <row r="10" ht="22.5" customHeight="1" spans="1:18">
      <c r="A10" s="35" t="s">
        <v>57</v>
      </c>
      <c r="B10" s="35"/>
      <c r="C10" s="35"/>
      <c r="D10" s="35"/>
      <c r="E10" s="35"/>
      <c r="F10" s="35"/>
      <c r="G10" s="35"/>
      <c r="H10" s="34"/>
      <c r="I10" s="34"/>
      <c r="J10" s="34"/>
      <c r="K10" s="34"/>
      <c r="L10" s="34"/>
      <c r="M10" s="34"/>
      <c r="N10" s="34"/>
      <c r="O10" s="34"/>
      <c r="P10" s="34"/>
      <c r="Q10" s="34"/>
      <c r="R10" s="34"/>
    </row>
    <row r="11" customHeight="1" spans="1:1">
      <c r="A11" s="36" t="s">
        <v>536</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sheetPr>
  <dimension ref="A1:N10"/>
  <sheetViews>
    <sheetView showZeros="0" workbookViewId="0">
      <selection activeCell="E28" sqref="E28"/>
    </sheetView>
  </sheetViews>
  <sheetFormatPr defaultColWidth="10.7083333333333" defaultRowHeight="14.25" customHeight="1"/>
  <cols>
    <col min="1" max="1" width="44" customWidth="1"/>
    <col min="2" max="14" width="12.85" customWidth="1"/>
  </cols>
  <sheetData>
    <row r="1" ht="13.5" customHeight="1" spans="1:14">
      <c r="A1" s="11"/>
      <c r="B1" s="11"/>
      <c r="C1" s="11"/>
      <c r="D1" s="11"/>
      <c r="E1" s="11"/>
      <c r="F1" s="11"/>
      <c r="G1" s="11"/>
      <c r="H1" s="11"/>
      <c r="I1" s="11"/>
      <c r="J1" s="11"/>
      <c r="K1" s="11"/>
      <c r="L1" s="11"/>
      <c r="M1" s="11"/>
      <c r="N1" s="15" t="s">
        <v>537</v>
      </c>
    </row>
    <row r="2" ht="45" customHeight="1" spans="1:14">
      <c r="A2" s="12" t="s">
        <v>538</v>
      </c>
      <c r="B2" s="12"/>
      <c r="C2" s="12"/>
      <c r="D2" s="12"/>
      <c r="E2" s="12"/>
      <c r="F2" s="12"/>
      <c r="G2" s="12"/>
      <c r="H2" s="12"/>
      <c r="I2" s="12"/>
      <c r="J2" s="12"/>
      <c r="K2" s="12"/>
      <c r="L2" s="12"/>
      <c r="M2" s="12"/>
      <c r="N2" s="12"/>
    </row>
    <row r="3" ht="22.5" customHeight="1" spans="1:14">
      <c r="A3" s="11" t="str">
        <f>"单位名称："&amp;"楚雄彝族自治州融媒体中心"</f>
        <v>单位名称：楚雄彝族自治州融媒体中心</v>
      </c>
      <c r="B3" s="11"/>
      <c r="C3" s="11"/>
      <c r="D3" s="11"/>
      <c r="E3" s="11"/>
      <c r="F3" s="11"/>
      <c r="G3" s="11"/>
      <c r="H3" s="11"/>
      <c r="I3" s="11"/>
      <c r="J3" s="11"/>
      <c r="K3" s="11"/>
      <c r="L3" s="11"/>
      <c r="M3" s="11"/>
      <c r="N3" s="15" t="s">
        <v>54</v>
      </c>
    </row>
    <row r="4" ht="22.5" customHeight="1" spans="1:14">
      <c r="A4" s="5" t="s">
        <v>539</v>
      </c>
      <c r="B4" s="5" t="s">
        <v>197</v>
      </c>
      <c r="C4" s="5"/>
      <c r="D4" s="5"/>
      <c r="E4" s="5" t="s">
        <v>540</v>
      </c>
      <c r="F4" s="5"/>
      <c r="G4" s="5"/>
      <c r="H4" s="5"/>
      <c r="I4" s="5"/>
      <c r="J4" s="5"/>
      <c r="K4" s="5"/>
      <c r="L4" s="5"/>
      <c r="M4" s="5"/>
      <c r="N4" s="5"/>
    </row>
    <row r="5" ht="22.5" customHeight="1" spans="1:14">
      <c r="A5" s="5"/>
      <c r="B5" s="5" t="s">
        <v>57</v>
      </c>
      <c r="C5" s="5" t="s">
        <v>60</v>
      </c>
      <c r="D5" s="5" t="s">
        <v>504</v>
      </c>
      <c r="E5" s="5" t="s">
        <v>541</v>
      </c>
      <c r="F5" s="5" t="s">
        <v>542</v>
      </c>
      <c r="G5" s="5" t="s">
        <v>543</v>
      </c>
      <c r="H5" s="5" t="s">
        <v>544</v>
      </c>
      <c r="I5" s="5" t="s">
        <v>545</v>
      </c>
      <c r="J5" s="5" t="s">
        <v>546</v>
      </c>
      <c r="K5" s="5" t="s">
        <v>547</v>
      </c>
      <c r="L5" s="5" t="s">
        <v>548</v>
      </c>
      <c r="M5" s="5" t="s">
        <v>549</v>
      </c>
      <c r="N5" s="5" t="s">
        <v>550</v>
      </c>
    </row>
    <row r="6" ht="22.5" customHeight="1" spans="1:14">
      <c r="A6" s="26">
        <v>1</v>
      </c>
      <c r="B6" s="26">
        <v>2</v>
      </c>
      <c r="C6" s="26">
        <v>3</v>
      </c>
      <c r="D6" s="27">
        <v>4</v>
      </c>
      <c r="E6" s="26">
        <v>5</v>
      </c>
      <c r="F6" s="26">
        <v>6</v>
      </c>
      <c r="G6" s="27">
        <v>7</v>
      </c>
      <c r="H6" s="26">
        <v>8</v>
      </c>
      <c r="I6" s="26">
        <v>9</v>
      </c>
      <c r="J6" s="27">
        <v>10</v>
      </c>
      <c r="K6" s="26">
        <v>11</v>
      </c>
      <c r="L6" s="26">
        <v>12</v>
      </c>
      <c r="M6" s="27">
        <v>13</v>
      </c>
      <c r="N6" s="26">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customHeight="1" spans="1:1">
      <c r="A10" s="10" t="s">
        <v>551</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outlinePr summaryBelow="0" summaryRight="0"/>
  </sheetPr>
  <dimension ref="A1:K9"/>
  <sheetViews>
    <sheetView showZeros="0" topLeftCell="A2" workbookViewId="0">
      <selection activeCell="A28" sqref="A28"/>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21"/>
      <c r="B1" s="21"/>
      <c r="C1" s="21"/>
      <c r="D1" s="21"/>
      <c r="E1" s="21"/>
      <c r="F1" s="21"/>
      <c r="G1" s="21"/>
      <c r="H1" s="21"/>
      <c r="I1" s="21"/>
      <c r="J1" s="21"/>
      <c r="K1" s="25" t="s">
        <v>552</v>
      </c>
    </row>
    <row r="2" ht="45" customHeight="1" spans="1:11">
      <c r="A2" s="22" t="s">
        <v>553</v>
      </c>
      <c r="B2" s="22"/>
      <c r="C2" s="22"/>
      <c r="D2" s="22"/>
      <c r="E2" s="22"/>
      <c r="F2" s="22"/>
      <c r="G2" s="22"/>
      <c r="H2" s="22"/>
      <c r="I2" s="22"/>
      <c r="J2" s="22"/>
      <c r="K2" s="22"/>
    </row>
    <row r="3" ht="15.75" customHeight="1" spans="1:11">
      <c r="A3" s="21" t="str">
        <f>"单位名称："&amp;"楚雄彝族自治州融媒体中心"</f>
        <v>单位名称：楚雄彝族自治州融媒体中心</v>
      </c>
      <c r="B3" s="21"/>
      <c r="C3" s="21"/>
      <c r="D3" s="21"/>
      <c r="E3" s="21"/>
      <c r="F3" s="21"/>
      <c r="G3" s="21"/>
      <c r="H3" s="21"/>
      <c r="I3" s="21"/>
      <c r="J3" s="21"/>
      <c r="K3" s="21"/>
    </row>
    <row r="4" ht="22.5" customHeight="1" spans="1:11">
      <c r="A4" s="9" t="s">
        <v>554</v>
      </c>
      <c r="B4" s="9" t="s">
        <v>191</v>
      </c>
      <c r="C4" s="9" t="s">
        <v>329</v>
      </c>
      <c r="D4" s="9" t="s">
        <v>330</v>
      </c>
      <c r="E4" s="9" t="s">
        <v>331</v>
      </c>
      <c r="F4" s="9" t="s">
        <v>332</v>
      </c>
      <c r="G4" s="9" t="s">
        <v>333</v>
      </c>
      <c r="H4" s="9" t="s">
        <v>334</v>
      </c>
      <c r="I4" s="9" t="s">
        <v>335</v>
      </c>
      <c r="J4" s="9" t="s">
        <v>336</v>
      </c>
      <c r="K4" s="9" t="s">
        <v>337</v>
      </c>
    </row>
    <row r="5" ht="22.5" customHeight="1" spans="1:11">
      <c r="A5" s="13">
        <v>1</v>
      </c>
      <c r="B5" s="23">
        <v>2</v>
      </c>
      <c r="C5" s="13">
        <v>3</v>
      </c>
      <c r="D5" s="23">
        <v>4</v>
      </c>
      <c r="E5" s="13">
        <v>5</v>
      </c>
      <c r="F5" s="23">
        <v>6</v>
      </c>
      <c r="G5" s="13">
        <v>7</v>
      </c>
      <c r="H5" s="23">
        <v>8</v>
      </c>
      <c r="I5" s="13">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9" customHeight="1" spans="1:1">
      <c r="A9" s="20" t="s">
        <v>555</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outlinePr summaryBelow="0" summaryRight="0"/>
  </sheetPr>
  <dimension ref="A1:H10"/>
  <sheetViews>
    <sheetView showZeros="0" workbookViewId="0">
      <selection activeCell="B23" sqref="B23"/>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6"/>
      <c r="B1" s="16"/>
      <c r="C1" s="16"/>
      <c r="D1" s="16"/>
      <c r="E1" s="16"/>
      <c r="F1" s="16"/>
      <c r="G1" s="16"/>
      <c r="H1" s="15" t="s">
        <v>556</v>
      </c>
    </row>
    <row r="2" ht="45" customHeight="1" spans="1:8">
      <c r="A2" s="12" t="s">
        <v>557</v>
      </c>
      <c r="B2" s="12"/>
      <c r="C2" s="12"/>
      <c r="D2" s="12"/>
      <c r="E2" s="12"/>
      <c r="F2" s="12"/>
      <c r="G2" s="12"/>
      <c r="H2" s="12"/>
    </row>
    <row r="3" ht="13.5" customHeight="1" spans="1:8">
      <c r="A3" s="11" t="str">
        <f>"单位名称："&amp;"楚雄彝族自治州融媒体中心"</f>
        <v>单位名称：楚雄彝族自治州融媒体中心</v>
      </c>
      <c r="B3" s="11"/>
      <c r="C3" s="11"/>
      <c r="D3" s="16"/>
      <c r="E3" s="16"/>
      <c r="F3" s="16"/>
      <c r="G3" s="16"/>
      <c r="H3" s="15" t="s">
        <v>54</v>
      </c>
    </row>
    <row r="4" ht="18" customHeight="1" spans="1:8">
      <c r="A4" s="5" t="s">
        <v>490</v>
      </c>
      <c r="B4" s="5" t="s">
        <v>558</v>
      </c>
      <c r="C4" s="5" t="s">
        <v>559</v>
      </c>
      <c r="D4" s="5" t="s">
        <v>560</v>
      </c>
      <c r="E4" s="5" t="s">
        <v>498</v>
      </c>
      <c r="F4" s="5" t="s">
        <v>561</v>
      </c>
      <c r="G4" s="5"/>
      <c r="H4" s="5"/>
    </row>
    <row r="5" ht="18" customHeight="1" spans="1:8">
      <c r="A5" s="5"/>
      <c r="B5" s="5"/>
      <c r="C5" s="5"/>
      <c r="D5" s="5"/>
      <c r="E5" s="5"/>
      <c r="F5" s="5" t="s">
        <v>499</v>
      </c>
      <c r="G5" s="5" t="s">
        <v>562</v>
      </c>
      <c r="H5" s="5" t="s">
        <v>563</v>
      </c>
    </row>
    <row r="6" ht="21" customHeight="1" spans="1:8">
      <c r="A6" s="17">
        <v>1</v>
      </c>
      <c r="B6" s="17">
        <v>2</v>
      </c>
      <c r="C6" s="17">
        <v>3</v>
      </c>
      <c r="D6" s="17">
        <v>4</v>
      </c>
      <c r="E6" s="17">
        <v>5</v>
      </c>
      <c r="F6" s="17">
        <v>6</v>
      </c>
      <c r="G6" s="17">
        <v>7</v>
      </c>
      <c r="H6" s="17">
        <v>8</v>
      </c>
    </row>
    <row r="7" ht="23.25" customHeight="1" spans="1:8">
      <c r="A7" s="7"/>
      <c r="B7" s="7"/>
      <c r="C7" s="7"/>
      <c r="D7" s="7"/>
      <c r="E7" s="18"/>
      <c r="F7" s="18"/>
      <c r="G7" s="18"/>
      <c r="H7" s="18"/>
    </row>
    <row r="8" ht="23.25" customHeight="1" spans="1:8">
      <c r="A8" s="7" t="s">
        <v>564</v>
      </c>
      <c r="B8" s="7"/>
      <c r="C8" s="7"/>
      <c r="D8" s="7"/>
      <c r="E8" s="18"/>
      <c r="F8" s="18"/>
      <c r="G8" s="18"/>
      <c r="H8" s="18"/>
    </row>
    <row r="9" ht="23.25" customHeight="1" spans="1:8">
      <c r="A9" s="9" t="s">
        <v>57</v>
      </c>
      <c r="B9" s="9"/>
      <c r="C9" s="9"/>
      <c r="D9" s="9"/>
      <c r="E9" s="9"/>
      <c r="F9" s="8"/>
      <c r="G9" s="19"/>
      <c r="H9" s="19"/>
    </row>
    <row r="10" customHeight="1" spans="1:1">
      <c r="A10" s="20" t="s">
        <v>565</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outlinePr summaryBelow="0" summaryRight="0"/>
  </sheetPr>
  <dimension ref="A1:K10"/>
  <sheetViews>
    <sheetView showZeros="0" workbookViewId="0">
      <selection activeCell="D26" sqref="D26"/>
    </sheetView>
  </sheetViews>
  <sheetFormatPr defaultColWidth="10.7083333333333" defaultRowHeight="14.25" customHeight="1"/>
  <cols>
    <col min="1" max="7" width="17.575" customWidth="1"/>
    <col min="8" max="11" width="12.85" customWidth="1"/>
  </cols>
  <sheetData>
    <row r="1" ht="15.75" customHeight="1" spans="1:11">
      <c r="A1" s="11"/>
      <c r="B1" s="11"/>
      <c r="C1" s="11"/>
      <c r="D1" s="11"/>
      <c r="E1" s="11"/>
      <c r="F1" s="11"/>
      <c r="G1" s="11"/>
      <c r="H1" s="11"/>
      <c r="I1" s="11"/>
      <c r="J1" s="11"/>
      <c r="K1" s="15" t="s">
        <v>566</v>
      </c>
    </row>
    <row r="2" ht="46.15" customHeight="1" spans="1:11">
      <c r="A2" s="12" t="s">
        <v>567</v>
      </c>
      <c r="B2" s="12"/>
      <c r="C2" s="12"/>
      <c r="D2" s="12"/>
      <c r="E2" s="12"/>
      <c r="F2" s="12"/>
      <c r="G2" s="12"/>
      <c r="H2" s="12"/>
      <c r="I2" s="12"/>
      <c r="J2" s="12"/>
      <c r="K2" s="12"/>
    </row>
    <row r="3" ht="22.5" customHeight="1" spans="1:11">
      <c r="A3" s="11" t="str">
        <f>"单位名称："&amp;"楚雄彝族自治州融媒体中心"</f>
        <v>单位名称：楚雄彝族自治州融媒体中心</v>
      </c>
      <c r="B3" s="11"/>
      <c r="C3" s="11"/>
      <c r="D3" s="11"/>
      <c r="E3" s="11"/>
      <c r="F3" s="11"/>
      <c r="G3" s="11"/>
      <c r="H3" s="11"/>
      <c r="I3" s="11"/>
      <c r="J3" s="11"/>
      <c r="K3" s="15" t="s">
        <v>2</v>
      </c>
    </row>
    <row r="4" ht="22.5" customHeight="1" spans="1:11">
      <c r="A4" s="5" t="s">
        <v>295</v>
      </c>
      <c r="B4" s="5" t="s">
        <v>192</v>
      </c>
      <c r="C4" s="5" t="s">
        <v>190</v>
      </c>
      <c r="D4" s="5" t="s">
        <v>193</v>
      </c>
      <c r="E4" s="5" t="s">
        <v>194</v>
      </c>
      <c r="F4" s="5" t="s">
        <v>296</v>
      </c>
      <c r="G4" s="5" t="s">
        <v>297</v>
      </c>
      <c r="H4" s="5" t="s">
        <v>57</v>
      </c>
      <c r="I4" s="5" t="s">
        <v>568</v>
      </c>
      <c r="J4" s="5"/>
      <c r="K4" s="5"/>
    </row>
    <row r="5" ht="22.5" customHeight="1" spans="1:11">
      <c r="A5" s="5"/>
      <c r="B5" s="5"/>
      <c r="C5" s="5"/>
      <c r="D5" s="5"/>
      <c r="E5" s="5"/>
      <c r="F5" s="5"/>
      <c r="G5" s="5"/>
      <c r="H5" s="5" t="s">
        <v>59</v>
      </c>
      <c r="I5" s="5" t="s">
        <v>60</v>
      </c>
      <c r="J5" s="5" t="s">
        <v>61</v>
      </c>
      <c r="K5" s="5" t="s">
        <v>62</v>
      </c>
    </row>
    <row r="6" ht="22.5" customHeight="1" spans="1:11">
      <c r="A6" s="13">
        <v>1</v>
      </c>
      <c r="B6" s="13">
        <v>2</v>
      </c>
      <c r="C6" s="13">
        <v>3</v>
      </c>
      <c r="D6" s="14">
        <v>4</v>
      </c>
      <c r="E6" s="14">
        <v>5</v>
      </c>
      <c r="F6" s="14">
        <v>6</v>
      </c>
      <c r="G6" s="14">
        <v>7</v>
      </c>
      <c r="H6" s="14">
        <v>8</v>
      </c>
      <c r="I6" s="14">
        <v>9</v>
      </c>
      <c r="J6" s="14">
        <v>10</v>
      </c>
      <c r="K6" s="14">
        <v>11</v>
      </c>
    </row>
    <row r="7" ht="22.5" customHeight="1" spans="1:11">
      <c r="A7" s="7"/>
      <c r="B7" s="7"/>
      <c r="C7" s="7"/>
      <c r="D7" s="7"/>
      <c r="E7" s="7"/>
      <c r="F7" s="7"/>
      <c r="G7" s="7"/>
      <c r="H7" s="8"/>
      <c r="I7" s="8"/>
      <c r="J7" s="8"/>
      <c r="K7" s="8"/>
    </row>
    <row r="8" ht="22.5" customHeight="1" spans="1:11">
      <c r="A8" s="7" t="s">
        <v>564</v>
      </c>
      <c r="B8" s="7" t="s">
        <v>564</v>
      </c>
      <c r="C8" s="7" t="s">
        <v>564</v>
      </c>
      <c r="D8" s="7"/>
      <c r="E8" s="7"/>
      <c r="F8" s="7"/>
      <c r="G8" s="7"/>
      <c r="H8" s="8"/>
      <c r="I8" s="8"/>
      <c r="J8" s="8"/>
      <c r="K8" s="8"/>
    </row>
    <row r="9" ht="22.5" customHeight="1" spans="1:11">
      <c r="A9" s="9" t="s">
        <v>57</v>
      </c>
      <c r="B9" s="9"/>
      <c r="C9" s="9"/>
      <c r="D9" s="9"/>
      <c r="E9" s="9"/>
      <c r="F9" s="9"/>
      <c r="G9" s="9"/>
      <c r="H9" s="8"/>
      <c r="I9" s="8"/>
      <c r="J9" s="8"/>
      <c r="K9" s="8"/>
    </row>
    <row r="10" customHeight="1" spans="1:1">
      <c r="A10" s="10" t="s">
        <v>569</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outlinePr summaryBelow="0" summaryRight="0"/>
  </sheetPr>
  <dimension ref="A1:G14"/>
  <sheetViews>
    <sheetView showGridLines="0" showZeros="0" workbookViewId="0">
      <selection activeCell="D28" sqref="D28"/>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1"/>
      <c r="B1" s="1"/>
      <c r="C1" s="1"/>
      <c r="D1" s="1"/>
      <c r="E1" s="1"/>
      <c r="F1" s="1"/>
      <c r="G1" s="2" t="s">
        <v>570</v>
      </c>
    </row>
    <row r="2" ht="45" customHeight="1" spans="1:7">
      <c r="A2" s="3" t="s">
        <v>571</v>
      </c>
      <c r="B2" s="3"/>
      <c r="C2" s="3"/>
      <c r="D2" s="3"/>
      <c r="E2" s="3"/>
      <c r="F2" s="3"/>
      <c r="G2" s="3"/>
    </row>
    <row r="3" ht="15" customHeight="1" spans="1:7">
      <c r="A3" s="4" t="str">
        <f>"单位名称："&amp;"楚雄彝族自治州融媒体中心"</f>
        <v>单位名称：楚雄彝族自治州融媒体中心</v>
      </c>
      <c r="B3" s="4"/>
      <c r="C3" s="1"/>
      <c r="D3" s="1"/>
      <c r="E3" s="1"/>
      <c r="F3" s="1"/>
      <c r="G3" s="2" t="s">
        <v>54</v>
      </c>
    </row>
    <row r="4" ht="45" customHeight="1" spans="1:7">
      <c r="A4" s="5" t="s">
        <v>190</v>
      </c>
      <c r="B4" s="5" t="s">
        <v>295</v>
      </c>
      <c r="C4" s="5" t="s">
        <v>192</v>
      </c>
      <c r="D4" s="5" t="s">
        <v>572</v>
      </c>
      <c r="E4" s="5" t="s">
        <v>60</v>
      </c>
      <c r="F4" s="5"/>
      <c r="G4" s="5"/>
    </row>
    <row r="5" ht="45" customHeight="1" spans="1:7">
      <c r="A5" s="5"/>
      <c r="B5" s="5"/>
      <c r="C5" s="5"/>
      <c r="D5" s="5"/>
      <c r="E5" s="5" t="s">
        <v>573</v>
      </c>
      <c r="F5" s="5" t="s">
        <v>574</v>
      </c>
      <c r="G5" s="5" t="s">
        <v>575</v>
      </c>
    </row>
    <row r="6" ht="15" customHeight="1" spans="1:7">
      <c r="A6" s="6">
        <v>1</v>
      </c>
      <c r="B6" s="6">
        <v>2</v>
      </c>
      <c r="C6" s="6">
        <v>3</v>
      </c>
      <c r="D6" s="6">
        <v>4</v>
      </c>
      <c r="E6" s="6">
        <v>5</v>
      </c>
      <c r="F6" s="6">
        <v>6</v>
      </c>
      <c r="G6" s="6">
        <v>7</v>
      </c>
    </row>
    <row r="7" ht="22.5" customHeight="1" spans="1:7">
      <c r="A7" s="7" t="s">
        <v>71</v>
      </c>
      <c r="B7" s="7"/>
      <c r="C7" s="7"/>
      <c r="D7" s="7"/>
      <c r="E7" s="8">
        <v>1500000</v>
      </c>
      <c r="F7" s="8">
        <v>2026000</v>
      </c>
      <c r="G7" s="8">
        <v>736000</v>
      </c>
    </row>
    <row r="8" ht="22.5" customHeight="1" spans="1:7">
      <c r="A8" s="7"/>
      <c r="B8" s="7" t="s">
        <v>312</v>
      </c>
      <c r="C8" s="7" t="s">
        <v>322</v>
      </c>
      <c r="D8" s="7" t="s">
        <v>576</v>
      </c>
      <c r="E8" s="8">
        <v>350000</v>
      </c>
      <c r="F8" s="8">
        <v>350000</v>
      </c>
      <c r="G8" s="8">
        <v>350000</v>
      </c>
    </row>
    <row r="9" ht="22.5" customHeight="1" spans="1:7">
      <c r="A9" s="7"/>
      <c r="B9" s="7" t="s">
        <v>312</v>
      </c>
      <c r="C9" s="7" t="s">
        <v>324</v>
      </c>
      <c r="D9" s="7" t="s">
        <v>576</v>
      </c>
      <c r="E9" s="8">
        <v>170000</v>
      </c>
      <c r="F9" s="8">
        <v>386000</v>
      </c>
      <c r="G9" s="8">
        <v>386000</v>
      </c>
    </row>
    <row r="10" ht="22.5" customHeight="1" spans="1:7">
      <c r="A10" s="7"/>
      <c r="B10" s="7" t="s">
        <v>301</v>
      </c>
      <c r="C10" s="7" t="s">
        <v>300</v>
      </c>
      <c r="D10" s="7" t="s">
        <v>576</v>
      </c>
      <c r="E10" s="8">
        <v>330000</v>
      </c>
      <c r="F10" s="8">
        <v>600000</v>
      </c>
      <c r="G10" s="8"/>
    </row>
    <row r="11" ht="22.5" customHeight="1" spans="1:7">
      <c r="A11" s="7"/>
      <c r="B11" s="7" t="s">
        <v>301</v>
      </c>
      <c r="C11" s="7" t="s">
        <v>307</v>
      </c>
      <c r="D11" s="7" t="s">
        <v>576</v>
      </c>
      <c r="E11" s="8">
        <v>500000</v>
      </c>
      <c r="F11" s="8"/>
      <c r="G11" s="8"/>
    </row>
    <row r="12" ht="22.5" customHeight="1" spans="1:7">
      <c r="A12" s="7"/>
      <c r="B12" s="7" t="s">
        <v>312</v>
      </c>
      <c r="C12" s="7" t="s">
        <v>320</v>
      </c>
      <c r="D12" s="7" t="s">
        <v>576</v>
      </c>
      <c r="E12" s="8">
        <v>150000</v>
      </c>
      <c r="F12" s="8">
        <v>690000</v>
      </c>
      <c r="G12" s="8"/>
    </row>
    <row r="13" ht="22.5" customHeight="1" spans="1:7">
      <c r="A13" s="9" t="s">
        <v>57</v>
      </c>
      <c r="B13" s="9"/>
      <c r="C13" s="9"/>
      <c r="D13" s="9"/>
      <c r="E13" s="8">
        <v>1500000</v>
      </c>
      <c r="F13" s="8">
        <v>2026000</v>
      </c>
      <c r="G13" s="8">
        <v>736000</v>
      </c>
    </row>
    <row r="14" customHeight="1" spans="1:1">
      <c r="A14" s="10" t="s">
        <v>577</v>
      </c>
    </row>
  </sheetData>
  <mergeCells count="8">
    <mergeCell ref="A2:G2"/>
    <mergeCell ref="A3:B3"/>
    <mergeCell ref="E4:G4"/>
    <mergeCell ref="A13:D13"/>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60"/>
      <c r="B1" s="60"/>
      <c r="C1" s="60"/>
      <c r="D1" s="60"/>
      <c r="E1" s="60"/>
      <c r="F1" s="60"/>
      <c r="G1" s="60"/>
      <c r="H1" s="60"/>
      <c r="I1" s="60"/>
      <c r="J1" s="60"/>
      <c r="K1" s="60"/>
      <c r="L1" s="60"/>
      <c r="M1" s="60"/>
      <c r="N1" s="60"/>
      <c r="O1" s="60"/>
      <c r="P1" s="60"/>
      <c r="Q1" s="60"/>
      <c r="R1" s="60"/>
      <c r="S1" s="60"/>
      <c r="T1" s="25" t="s">
        <v>53</v>
      </c>
    </row>
    <row r="2" ht="30.75" customHeight="1" spans="1:20">
      <c r="A2" s="22" t="str">
        <f>"2025"&amp;"年部门收入预算表"</f>
        <v>2025年部门收入预算表</v>
      </c>
      <c r="B2" s="22"/>
      <c r="C2" s="22"/>
      <c r="D2" s="22"/>
      <c r="E2" s="22"/>
      <c r="F2" s="22"/>
      <c r="G2" s="22"/>
      <c r="H2" s="22"/>
      <c r="I2" s="22"/>
      <c r="J2" s="22"/>
      <c r="K2" s="22"/>
      <c r="L2" s="22"/>
      <c r="M2" s="22"/>
      <c r="N2" s="22"/>
      <c r="O2" s="22"/>
      <c r="P2" s="22"/>
      <c r="Q2" s="22"/>
      <c r="R2" s="22"/>
      <c r="S2" s="22"/>
      <c r="T2" s="22"/>
    </row>
    <row r="3" customHeight="1" spans="1:20">
      <c r="A3" s="21" t="str">
        <f>"单位名称："&amp;"楚雄彝族自治州融媒体中心"</f>
        <v>单位名称：楚雄彝族自治州融媒体中心</v>
      </c>
      <c r="B3" s="21"/>
      <c r="C3" s="25" t="s">
        <v>54</v>
      </c>
      <c r="D3" s="25"/>
      <c r="E3" s="25"/>
      <c r="F3" s="25"/>
      <c r="G3" s="25"/>
      <c r="H3" s="25"/>
      <c r="I3" s="25"/>
      <c r="J3" s="25"/>
      <c r="K3" s="25"/>
      <c r="L3" s="25"/>
      <c r="M3" s="25"/>
      <c r="N3" s="25"/>
      <c r="O3" s="25"/>
      <c r="P3" s="25"/>
      <c r="Q3" s="25"/>
      <c r="R3" s="25"/>
      <c r="S3" s="25"/>
      <c r="T3" s="25"/>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31.6" customHeight="1" spans="1:20">
      <c r="A8" s="7" t="s">
        <v>70</v>
      </c>
      <c r="B8" s="7" t="s">
        <v>71</v>
      </c>
      <c r="C8" s="8">
        <v>57681899.52</v>
      </c>
      <c r="D8" s="8">
        <v>57681899.52</v>
      </c>
      <c r="E8" s="8">
        <v>34871899.52</v>
      </c>
      <c r="F8" s="8"/>
      <c r="G8" s="8"/>
      <c r="H8" s="8"/>
      <c r="I8" s="8">
        <v>22810000</v>
      </c>
      <c r="J8" s="8"/>
      <c r="K8" s="8">
        <v>22810000</v>
      </c>
      <c r="L8" s="8"/>
      <c r="M8" s="8"/>
      <c r="N8" s="8"/>
      <c r="O8" s="8"/>
      <c r="P8" s="8"/>
      <c r="Q8" s="8"/>
      <c r="R8" s="8"/>
      <c r="S8" s="8"/>
      <c r="T8" s="8"/>
    </row>
    <row r="9" ht="31.6" customHeight="1" spans="1:20">
      <c r="A9" s="79" t="s">
        <v>57</v>
      </c>
      <c r="B9" s="79"/>
      <c r="C9" s="8">
        <v>57681899.52</v>
      </c>
      <c r="D9" s="8">
        <v>57681899.52</v>
      </c>
      <c r="E9" s="8">
        <v>34871899.52</v>
      </c>
      <c r="F9" s="8"/>
      <c r="G9" s="8"/>
      <c r="H9" s="8"/>
      <c r="I9" s="8">
        <v>22810000</v>
      </c>
      <c r="J9" s="8"/>
      <c r="K9" s="8">
        <v>22810000</v>
      </c>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sheetPr>
  <dimension ref="A1:O26"/>
  <sheetViews>
    <sheetView showZeros="0" topLeftCell="C16" workbookViewId="0">
      <selection activeCell="A1" sqref="A1"/>
    </sheetView>
  </sheetViews>
  <sheetFormatPr defaultColWidth="9" defaultRowHeight="13.5" customHeight="1"/>
  <cols>
    <col min="1" max="1" width="17.425" customWidth="1"/>
    <col min="2" max="2" width="32" customWidth="1"/>
    <col min="3" max="15" width="12.85" customWidth="1"/>
  </cols>
  <sheetData>
    <row r="1" ht="17.5" customHeight="1" spans="1:15">
      <c r="A1" s="63"/>
      <c r="B1" s="63"/>
      <c r="C1" s="63"/>
      <c r="D1" s="63"/>
      <c r="E1" s="63"/>
      <c r="F1" s="63"/>
      <c r="G1" s="63"/>
      <c r="H1" s="63"/>
      <c r="I1" s="63"/>
      <c r="J1" s="63"/>
      <c r="K1" s="63"/>
      <c r="L1" s="63"/>
      <c r="M1" s="63"/>
      <c r="N1" s="63"/>
      <c r="O1" s="2" t="s">
        <v>72</v>
      </c>
    </row>
    <row r="2" ht="30.75" customHeight="1" spans="1:15">
      <c r="A2" s="12" t="str">
        <f>"2025"&amp;"年部门支出预算表"</f>
        <v>2025年部门支出预算表</v>
      </c>
      <c r="B2" s="12"/>
      <c r="C2" s="12"/>
      <c r="D2" s="12"/>
      <c r="E2" s="12"/>
      <c r="F2" s="12"/>
      <c r="G2" s="12"/>
      <c r="H2" s="12"/>
      <c r="I2" s="12"/>
      <c r="J2" s="12"/>
      <c r="K2" s="12"/>
      <c r="L2" s="12"/>
      <c r="M2" s="12"/>
      <c r="N2" s="12"/>
      <c r="O2" s="12"/>
    </row>
    <row r="3" customHeight="1" spans="1:15">
      <c r="A3" s="4" t="str">
        <f>"单位名称："&amp;"楚雄彝族自治州融媒体中心"</f>
        <v>单位名称：楚雄彝族自治州融媒体中心</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4" t="s">
        <v>83</v>
      </c>
      <c r="B6" s="74" t="s">
        <v>84</v>
      </c>
      <c r="C6" s="74" t="s">
        <v>85</v>
      </c>
      <c r="D6" s="75" t="s">
        <v>86</v>
      </c>
      <c r="E6" s="75" t="s">
        <v>87</v>
      </c>
      <c r="F6" s="75" t="s">
        <v>88</v>
      </c>
      <c r="G6" s="75" t="s">
        <v>89</v>
      </c>
      <c r="H6" s="75" t="s">
        <v>90</v>
      </c>
      <c r="I6" s="75" t="s">
        <v>91</v>
      </c>
      <c r="J6" s="75" t="s">
        <v>92</v>
      </c>
      <c r="K6" s="75" t="s">
        <v>93</v>
      </c>
      <c r="L6" s="75" t="s">
        <v>94</v>
      </c>
      <c r="M6" s="75" t="s">
        <v>95</v>
      </c>
      <c r="N6" s="74" t="s">
        <v>96</v>
      </c>
      <c r="O6" s="80">
        <v>15</v>
      </c>
    </row>
    <row r="7" ht="24" customHeight="1" spans="1:15">
      <c r="A7" s="7" t="s">
        <v>97</v>
      </c>
      <c r="B7" s="76" t="s">
        <v>98</v>
      </c>
      <c r="C7" s="8">
        <v>47557811.63</v>
      </c>
      <c r="D7" s="8">
        <v>24747811.63</v>
      </c>
      <c r="E7" s="8">
        <v>23247811.63</v>
      </c>
      <c r="F7" s="8">
        <v>1500000</v>
      </c>
      <c r="G7" s="8"/>
      <c r="H7" s="8"/>
      <c r="I7" s="8"/>
      <c r="J7" s="8">
        <v>22810000</v>
      </c>
      <c r="K7" s="8"/>
      <c r="L7" s="8">
        <v>22810000</v>
      </c>
      <c r="M7" s="8"/>
      <c r="N7" s="8"/>
      <c r="O7" s="8"/>
    </row>
    <row r="8" ht="24" customHeight="1" spans="1:15">
      <c r="A8" s="61" t="s">
        <v>99</v>
      </c>
      <c r="B8" s="77" t="s">
        <v>100</v>
      </c>
      <c r="C8" s="8">
        <v>47557811.63</v>
      </c>
      <c r="D8" s="8">
        <v>24747811.63</v>
      </c>
      <c r="E8" s="8">
        <v>23247811.63</v>
      </c>
      <c r="F8" s="8">
        <v>1500000</v>
      </c>
      <c r="G8" s="8"/>
      <c r="H8" s="8"/>
      <c r="I8" s="8"/>
      <c r="J8" s="8">
        <v>22810000</v>
      </c>
      <c r="K8" s="8"/>
      <c r="L8" s="8">
        <v>22810000</v>
      </c>
      <c r="M8" s="8"/>
      <c r="N8" s="8"/>
      <c r="O8" s="8"/>
    </row>
    <row r="9" ht="24" customHeight="1" spans="1:15">
      <c r="A9" s="62" t="s">
        <v>101</v>
      </c>
      <c r="B9" s="78" t="s">
        <v>100</v>
      </c>
      <c r="C9" s="8">
        <v>47557811.63</v>
      </c>
      <c r="D9" s="8">
        <v>24747811.63</v>
      </c>
      <c r="E9" s="8">
        <v>23247811.63</v>
      </c>
      <c r="F9" s="8">
        <v>1500000</v>
      </c>
      <c r="G9" s="8"/>
      <c r="H9" s="8"/>
      <c r="I9" s="8"/>
      <c r="J9" s="8">
        <v>22810000</v>
      </c>
      <c r="K9" s="8"/>
      <c r="L9" s="8">
        <v>22810000</v>
      </c>
      <c r="M9" s="8"/>
      <c r="N9" s="8"/>
      <c r="O9" s="8"/>
    </row>
    <row r="10" ht="24" customHeight="1" spans="1:15">
      <c r="A10" s="7" t="s">
        <v>102</v>
      </c>
      <c r="B10" s="76" t="s">
        <v>103</v>
      </c>
      <c r="C10" s="8">
        <v>5926044.58</v>
      </c>
      <c r="D10" s="8">
        <v>5926044.58</v>
      </c>
      <c r="E10" s="8">
        <v>5926044.58</v>
      </c>
      <c r="F10" s="8"/>
      <c r="G10" s="8"/>
      <c r="H10" s="8"/>
      <c r="I10" s="8"/>
      <c r="J10" s="8"/>
      <c r="K10" s="8"/>
      <c r="L10" s="8"/>
      <c r="M10" s="8"/>
      <c r="N10" s="8"/>
      <c r="O10" s="8"/>
    </row>
    <row r="11" ht="24" customHeight="1" spans="1:15">
      <c r="A11" s="61" t="s">
        <v>104</v>
      </c>
      <c r="B11" s="77" t="s">
        <v>105</v>
      </c>
      <c r="C11" s="8">
        <v>5882378.92</v>
      </c>
      <c r="D11" s="8">
        <v>5882378.92</v>
      </c>
      <c r="E11" s="8">
        <v>5882378.92</v>
      </c>
      <c r="F11" s="8"/>
      <c r="G11" s="8"/>
      <c r="H11" s="8"/>
      <c r="I11" s="8"/>
      <c r="J11" s="8"/>
      <c r="K11" s="8"/>
      <c r="L11" s="8"/>
      <c r="M11" s="8"/>
      <c r="N11" s="8"/>
      <c r="O11" s="8"/>
    </row>
    <row r="12" ht="24" customHeight="1" spans="1:15">
      <c r="A12" s="62" t="s">
        <v>106</v>
      </c>
      <c r="B12" s="78" t="s">
        <v>107</v>
      </c>
      <c r="C12" s="8">
        <v>1621110.6</v>
      </c>
      <c r="D12" s="8">
        <v>1621110.6</v>
      </c>
      <c r="E12" s="8">
        <v>1621110.6</v>
      </c>
      <c r="F12" s="8"/>
      <c r="G12" s="8"/>
      <c r="H12" s="8"/>
      <c r="I12" s="8"/>
      <c r="J12" s="8"/>
      <c r="K12" s="8"/>
      <c r="L12" s="8"/>
      <c r="M12" s="8"/>
      <c r="N12" s="8"/>
      <c r="O12" s="8"/>
    </row>
    <row r="13" ht="24" customHeight="1" spans="1:15">
      <c r="A13" s="62" t="s">
        <v>108</v>
      </c>
      <c r="B13" s="78" t="s">
        <v>109</v>
      </c>
      <c r="C13" s="8">
        <v>3573288.15</v>
      </c>
      <c r="D13" s="8">
        <v>3573288.15</v>
      </c>
      <c r="E13" s="8">
        <v>3573288.15</v>
      </c>
      <c r="F13" s="8"/>
      <c r="G13" s="8"/>
      <c r="H13" s="8"/>
      <c r="I13" s="8"/>
      <c r="J13" s="8"/>
      <c r="K13" s="8"/>
      <c r="L13" s="8"/>
      <c r="M13" s="8"/>
      <c r="N13" s="8"/>
      <c r="O13" s="8"/>
    </row>
    <row r="14" ht="24" customHeight="1" spans="1:15">
      <c r="A14" s="62" t="s">
        <v>110</v>
      </c>
      <c r="B14" s="78" t="s">
        <v>111</v>
      </c>
      <c r="C14" s="8">
        <v>687980.17</v>
      </c>
      <c r="D14" s="8">
        <v>687980.17</v>
      </c>
      <c r="E14" s="8">
        <v>687980.17</v>
      </c>
      <c r="F14" s="8"/>
      <c r="G14" s="8"/>
      <c r="H14" s="8"/>
      <c r="I14" s="8"/>
      <c r="J14" s="8"/>
      <c r="K14" s="8"/>
      <c r="L14" s="8"/>
      <c r="M14" s="8"/>
      <c r="N14" s="8"/>
      <c r="O14" s="8"/>
    </row>
    <row r="15" ht="24" customHeight="1" spans="1:15">
      <c r="A15" s="61" t="s">
        <v>112</v>
      </c>
      <c r="B15" s="77" t="s">
        <v>113</v>
      </c>
      <c r="C15" s="8">
        <v>43665.66</v>
      </c>
      <c r="D15" s="8">
        <v>43665.66</v>
      </c>
      <c r="E15" s="8">
        <v>43665.66</v>
      </c>
      <c r="F15" s="8"/>
      <c r="G15" s="8"/>
      <c r="H15" s="8"/>
      <c r="I15" s="8"/>
      <c r="J15" s="8"/>
      <c r="K15" s="8"/>
      <c r="L15" s="8"/>
      <c r="M15" s="8"/>
      <c r="N15" s="8"/>
      <c r="O15" s="8"/>
    </row>
    <row r="16" ht="24" customHeight="1" spans="1:15">
      <c r="A16" s="62" t="s">
        <v>114</v>
      </c>
      <c r="B16" s="78" t="s">
        <v>115</v>
      </c>
      <c r="C16" s="8">
        <v>43665.66</v>
      </c>
      <c r="D16" s="8">
        <v>43665.66</v>
      </c>
      <c r="E16" s="8">
        <v>43665.66</v>
      </c>
      <c r="F16" s="8"/>
      <c r="G16" s="8"/>
      <c r="H16" s="8"/>
      <c r="I16" s="8"/>
      <c r="J16" s="8"/>
      <c r="K16" s="8"/>
      <c r="L16" s="8"/>
      <c r="M16" s="8"/>
      <c r="N16" s="8"/>
      <c r="O16" s="8"/>
    </row>
    <row r="17" ht="24" customHeight="1" spans="1:15">
      <c r="A17" s="7" t="s">
        <v>116</v>
      </c>
      <c r="B17" s="76" t="s">
        <v>117</v>
      </c>
      <c r="C17" s="8">
        <v>2134109.19</v>
      </c>
      <c r="D17" s="8">
        <v>2134109.19</v>
      </c>
      <c r="E17" s="8">
        <v>2134109.19</v>
      </c>
      <c r="F17" s="8"/>
      <c r="G17" s="8"/>
      <c r="H17" s="8"/>
      <c r="I17" s="8"/>
      <c r="J17" s="8"/>
      <c r="K17" s="8"/>
      <c r="L17" s="8"/>
      <c r="M17" s="8"/>
      <c r="N17" s="8"/>
      <c r="O17" s="8"/>
    </row>
    <row r="18" ht="24" customHeight="1" spans="1:15">
      <c r="A18" s="61" t="s">
        <v>118</v>
      </c>
      <c r="B18" s="77" t="s">
        <v>119</v>
      </c>
      <c r="C18" s="8">
        <v>2134109.19</v>
      </c>
      <c r="D18" s="8">
        <v>2134109.19</v>
      </c>
      <c r="E18" s="8">
        <v>2134109.19</v>
      </c>
      <c r="F18" s="8"/>
      <c r="G18" s="8"/>
      <c r="H18" s="8"/>
      <c r="I18" s="8"/>
      <c r="J18" s="8"/>
      <c r="K18" s="8"/>
      <c r="L18" s="8"/>
      <c r="M18" s="8"/>
      <c r="N18" s="8"/>
      <c r="O18" s="8"/>
    </row>
    <row r="19" ht="24" customHeight="1" spans="1:15">
      <c r="A19" s="62" t="s">
        <v>120</v>
      </c>
      <c r="B19" s="78" t="s">
        <v>121</v>
      </c>
      <c r="C19" s="8"/>
      <c r="D19" s="8"/>
      <c r="E19" s="8"/>
      <c r="F19" s="8"/>
      <c r="G19" s="8"/>
      <c r="H19" s="8"/>
      <c r="I19" s="8"/>
      <c r="J19" s="8"/>
      <c r="K19" s="8"/>
      <c r="L19" s="8"/>
      <c r="M19" s="8"/>
      <c r="N19" s="8"/>
      <c r="O19" s="8"/>
    </row>
    <row r="20" ht="24" customHeight="1" spans="1:15">
      <c r="A20" s="62" t="s">
        <v>122</v>
      </c>
      <c r="B20" s="78" t="s">
        <v>123</v>
      </c>
      <c r="C20" s="8">
        <v>1169562.67</v>
      </c>
      <c r="D20" s="8">
        <v>1169562.67</v>
      </c>
      <c r="E20" s="8">
        <v>1169562.67</v>
      </c>
      <c r="F20" s="8"/>
      <c r="G20" s="8"/>
      <c r="H20" s="8"/>
      <c r="I20" s="8"/>
      <c r="J20" s="8"/>
      <c r="K20" s="8"/>
      <c r="L20" s="8"/>
      <c r="M20" s="8"/>
      <c r="N20" s="8"/>
      <c r="O20" s="8"/>
    </row>
    <row r="21" ht="24" customHeight="1" spans="1:15">
      <c r="A21" s="62" t="s">
        <v>124</v>
      </c>
      <c r="B21" s="78" t="s">
        <v>125</v>
      </c>
      <c r="C21" s="8">
        <v>892306.52</v>
      </c>
      <c r="D21" s="8">
        <v>892306.52</v>
      </c>
      <c r="E21" s="8">
        <v>892306.52</v>
      </c>
      <c r="F21" s="8"/>
      <c r="G21" s="8"/>
      <c r="H21" s="8"/>
      <c r="I21" s="8"/>
      <c r="J21" s="8"/>
      <c r="K21" s="8"/>
      <c r="L21" s="8"/>
      <c r="M21" s="8"/>
      <c r="N21" s="8"/>
      <c r="O21" s="8"/>
    </row>
    <row r="22" ht="24" customHeight="1" spans="1:15">
      <c r="A22" s="62" t="s">
        <v>126</v>
      </c>
      <c r="B22" s="78" t="s">
        <v>127</v>
      </c>
      <c r="C22" s="8">
        <v>72240</v>
      </c>
      <c r="D22" s="8">
        <v>72240</v>
      </c>
      <c r="E22" s="8">
        <v>72240</v>
      </c>
      <c r="F22" s="8"/>
      <c r="G22" s="8"/>
      <c r="H22" s="8"/>
      <c r="I22" s="8"/>
      <c r="J22" s="8"/>
      <c r="K22" s="8"/>
      <c r="L22" s="8"/>
      <c r="M22" s="8"/>
      <c r="N22" s="8"/>
      <c r="O22" s="8"/>
    </row>
    <row r="23" ht="24" customHeight="1" spans="1:15">
      <c r="A23" s="7" t="s">
        <v>128</v>
      </c>
      <c r="B23" s="76" t="s">
        <v>129</v>
      </c>
      <c r="C23" s="8">
        <v>2063934.12</v>
      </c>
      <c r="D23" s="8">
        <v>2063934.12</v>
      </c>
      <c r="E23" s="8">
        <v>2063934.12</v>
      </c>
      <c r="F23" s="8"/>
      <c r="G23" s="8"/>
      <c r="H23" s="8"/>
      <c r="I23" s="8"/>
      <c r="J23" s="8"/>
      <c r="K23" s="8"/>
      <c r="L23" s="8"/>
      <c r="M23" s="8"/>
      <c r="N23" s="8"/>
      <c r="O23" s="8"/>
    </row>
    <row r="24" ht="24" customHeight="1" spans="1:15">
      <c r="A24" s="61" t="s">
        <v>130</v>
      </c>
      <c r="B24" s="77" t="s">
        <v>131</v>
      </c>
      <c r="C24" s="8">
        <v>2063934.12</v>
      </c>
      <c r="D24" s="8">
        <v>2063934.12</v>
      </c>
      <c r="E24" s="8">
        <v>2063934.12</v>
      </c>
      <c r="F24" s="8"/>
      <c r="G24" s="8"/>
      <c r="H24" s="8"/>
      <c r="I24" s="8"/>
      <c r="J24" s="8"/>
      <c r="K24" s="8"/>
      <c r="L24" s="8"/>
      <c r="M24" s="8"/>
      <c r="N24" s="8"/>
      <c r="O24" s="8"/>
    </row>
    <row r="25" ht="24" customHeight="1" spans="1:15">
      <c r="A25" s="62" t="s">
        <v>132</v>
      </c>
      <c r="B25" s="78" t="s">
        <v>133</v>
      </c>
      <c r="C25" s="8">
        <v>2063934.12</v>
      </c>
      <c r="D25" s="8">
        <v>2063934.12</v>
      </c>
      <c r="E25" s="8">
        <v>2063934.12</v>
      </c>
      <c r="F25" s="8"/>
      <c r="G25" s="8"/>
      <c r="H25" s="8"/>
      <c r="I25" s="8"/>
      <c r="J25" s="8"/>
      <c r="K25" s="8"/>
      <c r="L25" s="8"/>
      <c r="M25" s="8"/>
      <c r="N25" s="8"/>
      <c r="O25" s="8"/>
    </row>
    <row r="26" ht="29.35" customHeight="1" spans="1:15">
      <c r="A26" s="79" t="s">
        <v>57</v>
      </c>
      <c r="B26" s="79"/>
      <c r="C26" s="8">
        <v>57681899.52</v>
      </c>
      <c r="D26" s="8">
        <v>34871899.52</v>
      </c>
      <c r="E26" s="8">
        <v>33371899.52</v>
      </c>
      <c r="F26" s="8">
        <v>1500000</v>
      </c>
      <c r="G26" s="8"/>
      <c r="H26" s="8"/>
      <c r="I26" s="8"/>
      <c r="J26" s="8">
        <v>22810000</v>
      </c>
      <c r="K26" s="8"/>
      <c r="L26" s="8">
        <v>22810000</v>
      </c>
      <c r="M26" s="8"/>
      <c r="N26" s="8"/>
      <c r="O26" s="8"/>
    </row>
  </sheetData>
  <mergeCells count="12">
    <mergeCell ref="A2:O2"/>
    <mergeCell ref="A3:B3"/>
    <mergeCell ref="C3:O3"/>
    <mergeCell ref="D4:F4"/>
    <mergeCell ref="J4:O4"/>
    <mergeCell ref="A26:B2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sheetPr>
  <dimension ref="A1:D38"/>
  <sheetViews>
    <sheetView showZeros="0" workbookViewId="0">
      <selection activeCell="A1" sqref="A1:D1"/>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5" t="s">
        <v>134</v>
      </c>
      <c r="B1" s="15"/>
      <c r="C1" s="15"/>
      <c r="D1" s="15"/>
    </row>
    <row r="2" ht="43.15" customHeight="1" spans="1:4">
      <c r="A2" s="12" t="str">
        <f>"2025"&amp;"年部门财政拨款收支预算总表"</f>
        <v>2025年部门财政拨款收支预算总表</v>
      </c>
      <c r="B2" s="12"/>
      <c r="C2" s="12"/>
      <c r="D2" s="12"/>
    </row>
    <row r="3" customHeight="1" spans="1:4">
      <c r="A3" s="4" t="str">
        <f>"单位名称："&amp;"楚雄彝族自治州融媒体中心"</f>
        <v>单位名称：楚雄彝族自治州融媒体中心</v>
      </c>
      <c r="B3" s="4"/>
      <c r="C3" s="63"/>
      <c r="D3" s="2" t="s">
        <v>54</v>
      </c>
    </row>
    <row r="4" customHeight="1" spans="1:4">
      <c r="A4" s="64" t="s">
        <v>135</v>
      </c>
      <c r="B4" s="64"/>
      <c r="C4" s="64" t="s">
        <v>136</v>
      </c>
      <c r="D4" s="64"/>
    </row>
    <row r="5" ht="42" customHeight="1" spans="1:4">
      <c r="A5" s="64" t="s">
        <v>5</v>
      </c>
      <c r="B5" s="64" t="str">
        <f t="shared" ref="B5:D5" si="0">"2025"&amp;"年预算数"</f>
        <v>2025年预算数</v>
      </c>
      <c r="C5" s="5" t="s">
        <v>137</v>
      </c>
      <c r="D5" s="64" t="str">
        <f t="shared" si="0"/>
        <v>2025年预算数</v>
      </c>
    </row>
    <row r="6" ht="24.1" customHeight="1" spans="1:4">
      <c r="A6" s="65" t="s">
        <v>138</v>
      </c>
      <c r="B6" s="8">
        <v>34871899.52</v>
      </c>
      <c r="C6" s="66" t="s">
        <v>139</v>
      </c>
      <c r="D6" s="8">
        <v>34871899.52</v>
      </c>
    </row>
    <row r="7" ht="24.1" customHeight="1" spans="1:4">
      <c r="A7" s="65" t="s">
        <v>140</v>
      </c>
      <c r="B7" s="8">
        <v>34871899.52</v>
      </c>
      <c r="C7" s="66" t="s">
        <v>141</v>
      </c>
      <c r="D7" s="8"/>
    </row>
    <row r="8" ht="24.1" customHeight="1" spans="1:4">
      <c r="A8" s="65" t="s">
        <v>142</v>
      </c>
      <c r="B8" s="8"/>
      <c r="C8" s="66" t="s">
        <v>143</v>
      </c>
      <c r="D8" s="8"/>
    </row>
    <row r="9" ht="24.1" customHeight="1" spans="1:4">
      <c r="A9" s="65" t="s">
        <v>144</v>
      </c>
      <c r="B9" s="8"/>
      <c r="C9" s="66" t="s">
        <v>145</v>
      </c>
      <c r="D9" s="8"/>
    </row>
    <row r="10" ht="24.1" customHeight="1" spans="1:4">
      <c r="A10" s="65" t="s">
        <v>146</v>
      </c>
      <c r="B10" s="8"/>
      <c r="C10" s="66" t="s">
        <v>147</v>
      </c>
      <c r="D10" s="8"/>
    </row>
    <row r="11" ht="24.1" customHeight="1" spans="1:4">
      <c r="A11" s="65" t="s">
        <v>140</v>
      </c>
      <c r="B11" s="8"/>
      <c r="C11" s="66" t="s">
        <v>148</v>
      </c>
      <c r="D11" s="8"/>
    </row>
    <row r="12" ht="24.1" customHeight="1" spans="1:4">
      <c r="A12" s="67" t="s">
        <v>142</v>
      </c>
      <c r="B12" s="8"/>
      <c r="C12" s="68" t="s">
        <v>149</v>
      </c>
      <c r="D12" s="8"/>
    </row>
    <row r="13" ht="24.1" customHeight="1" spans="1:4">
      <c r="A13" s="67" t="s">
        <v>144</v>
      </c>
      <c r="B13" s="8"/>
      <c r="C13" s="68" t="s">
        <v>150</v>
      </c>
      <c r="D13" s="8">
        <v>24747811.63</v>
      </c>
    </row>
    <row r="14" ht="24.1" customHeight="1" spans="1:4">
      <c r="A14" s="69"/>
      <c r="B14" s="8"/>
      <c r="C14" s="68" t="s">
        <v>151</v>
      </c>
      <c r="D14" s="8">
        <v>5926044.58</v>
      </c>
    </row>
    <row r="15" ht="24.1" customHeight="1" spans="1:4">
      <c r="A15" s="69"/>
      <c r="B15" s="8"/>
      <c r="C15" s="68" t="s">
        <v>152</v>
      </c>
      <c r="D15" s="8"/>
    </row>
    <row r="16" ht="24.1" customHeight="1" spans="1:4">
      <c r="A16" s="69"/>
      <c r="B16" s="8"/>
      <c r="C16" s="68" t="s">
        <v>153</v>
      </c>
      <c r="D16" s="8">
        <v>2134109.19</v>
      </c>
    </row>
    <row r="17" ht="24.1" customHeight="1" spans="1:4">
      <c r="A17" s="69"/>
      <c r="B17" s="8"/>
      <c r="C17" s="68" t="s">
        <v>154</v>
      </c>
      <c r="D17" s="8"/>
    </row>
    <row r="18" ht="24.1" customHeight="1" spans="1:4">
      <c r="A18" s="69"/>
      <c r="B18" s="8"/>
      <c r="C18" s="68" t="s">
        <v>155</v>
      </c>
      <c r="D18" s="8"/>
    </row>
    <row r="19" ht="24.1" customHeight="1" spans="1:4">
      <c r="A19" s="69"/>
      <c r="B19" s="8"/>
      <c r="C19" s="68" t="s">
        <v>156</v>
      </c>
      <c r="D19" s="8"/>
    </row>
    <row r="20" ht="24.1" customHeight="1" spans="1:4">
      <c r="A20" s="69"/>
      <c r="B20" s="8"/>
      <c r="C20" s="68" t="s">
        <v>157</v>
      </c>
      <c r="D20" s="8"/>
    </row>
    <row r="21" ht="24.1" customHeight="1" spans="1:4">
      <c r="A21" s="69"/>
      <c r="B21" s="8"/>
      <c r="C21" s="68" t="s">
        <v>158</v>
      </c>
      <c r="D21" s="8"/>
    </row>
    <row r="22" ht="24.1" customHeight="1" spans="1:4">
      <c r="A22" s="69"/>
      <c r="B22" s="8"/>
      <c r="C22" s="68" t="s">
        <v>159</v>
      </c>
      <c r="D22" s="8"/>
    </row>
    <row r="23" ht="24.1" customHeight="1" spans="1:4">
      <c r="A23" s="69"/>
      <c r="B23" s="8"/>
      <c r="C23" s="68" t="s">
        <v>160</v>
      </c>
      <c r="D23" s="8"/>
    </row>
    <row r="24" ht="24.1" customHeight="1" spans="1:4">
      <c r="A24" s="69"/>
      <c r="B24" s="8"/>
      <c r="C24" s="68" t="s">
        <v>161</v>
      </c>
      <c r="D24" s="8"/>
    </row>
    <row r="25" ht="24.1" customHeight="1" spans="1:4">
      <c r="A25" s="69"/>
      <c r="B25" s="8"/>
      <c r="C25" s="68" t="s">
        <v>162</v>
      </c>
      <c r="D25" s="8"/>
    </row>
    <row r="26" ht="24.1" customHeight="1" spans="1:4">
      <c r="A26" s="69"/>
      <c r="B26" s="8"/>
      <c r="C26" s="68" t="s">
        <v>163</v>
      </c>
      <c r="D26" s="8">
        <v>2063934.12</v>
      </c>
    </row>
    <row r="27" ht="24.1" customHeight="1" spans="1:4">
      <c r="A27" s="69"/>
      <c r="B27" s="8"/>
      <c r="C27" s="68" t="s">
        <v>164</v>
      </c>
      <c r="D27" s="8"/>
    </row>
    <row r="28" ht="24.1" customHeight="1" spans="1:4">
      <c r="A28" s="69"/>
      <c r="B28" s="8"/>
      <c r="C28" s="68" t="s">
        <v>165</v>
      </c>
      <c r="D28" s="8"/>
    </row>
    <row r="29" ht="24.1" customHeight="1" spans="1:4">
      <c r="A29" s="69"/>
      <c r="B29" s="8"/>
      <c r="C29" s="68" t="s">
        <v>166</v>
      </c>
      <c r="D29" s="8"/>
    </row>
    <row r="30" ht="24.1" customHeight="1" spans="1:4">
      <c r="A30" s="69"/>
      <c r="B30" s="8"/>
      <c r="C30" s="68" t="s">
        <v>167</v>
      </c>
      <c r="D30" s="8"/>
    </row>
    <row r="31" ht="24.1" customHeight="1" spans="1:4">
      <c r="A31" s="69"/>
      <c r="B31" s="8"/>
      <c r="C31" s="67" t="s">
        <v>168</v>
      </c>
      <c r="D31" s="8"/>
    </row>
    <row r="32" ht="24.1" customHeight="1" spans="1:4">
      <c r="A32" s="69"/>
      <c r="B32" s="8"/>
      <c r="C32" s="67" t="s">
        <v>169</v>
      </c>
      <c r="D32" s="8"/>
    </row>
    <row r="33" ht="24.1" customHeight="1" spans="1:4">
      <c r="A33" s="69"/>
      <c r="B33" s="8"/>
      <c r="C33" s="70" t="s">
        <v>170</v>
      </c>
      <c r="D33" s="8"/>
    </row>
    <row r="34" ht="24" customHeight="1" spans="1:4">
      <c r="A34" s="71"/>
      <c r="B34" s="8"/>
      <c r="C34" s="72" t="s">
        <v>171</v>
      </c>
      <c r="D34" s="8"/>
    </row>
    <row r="35" ht="24" customHeight="1" spans="1:4">
      <c r="A35" s="71"/>
      <c r="B35" s="8"/>
      <c r="C35" s="72" t="s">
        <v>172</v>
      </c>
      <c r="D35" s="8"/>
    </row>
    <row r="36" ht="24" customHeight="1" spans="1:4">
      <c r="A36" s="71"/>
      <c r="B36" s="8"/>
      <c r="C36" s="72" t="s">
        <v>173</v>
      </c>
      <c r="D36" s="8"/>
    </row>
    <row r="37" ht="24" customHeight="1" spans="1:4">
      <c r="A37" s="71"/>
      <c r="B37" s="8"/>
      <c r="C37" s="70" t="s">
        <v>174</v>
      </c>
      <c r="D37" s="73"/>
    </row>
    <row r="38" ht="24.1" customHeight="1" spans="1:4">
      <c r="A38" s="71" t="s">
        <v>51</v>
      </c>
      <c r="B38" s="8">
        <v>34871899.52</v>
      </c>
      <c r="C38" s="71" t="s">
        <v>175</v>
      </c>
      <c r="D38" s="8">
        <v>34871899.52</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sheetPr>
  <dimension ref="A1:G25"/>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25" t="s">
        <v>176</v>
      </c>
      <c r="B1" s="25"/>
      <c r="C1" s="25"/>
      <c r="D1" s="25"/>
      <c r="E1" s="25"/>
      <c r="F1" s="25"/>
      <c r="G1" s="25"/>
    </row>
    <row r="2" ht="35.65" customHeight="1" spans="1:7">
      <c r="A2" s="22" t="str">
        <f>"2025"&amp;"年一般公共预算支出预算表（按功能科目分类）"</f>
        <v>2025年一般公共预算支出预算表（按功能科目分类）</v>
      </c>
      <c r="B2" s="22"/>
      <c r="C2" s="22"/>
      <c r="D2" s="22"/>
      <c r="E2" s="22"/>
      <c r="F2" s="22"/>
      <c r="G2" s="22"/>
    </row>
    <row r="3" ht="26.35" customHeight="1" spans="1:7">
      <c r="A3" s="21" t="str">
        <f>"单位名称："&amp;"楚雄彝族自治州融媒体中心"</f>
        <v>单位名称：楚雄彝族自治州融媒体中心</v>
      </c>
      <c r="B3" s="21"/>
      <c r="C3" s="21"/>
      <c r="D3" s="21"/>
      <c r="E3" s="21"/>
      <c r="F3" s="60"/>
      <c r="G3" s="25" t="s">
        <v>2</v>
      </c>
    </row>
    <row r="4" ht="18.85" customHeight="1" spans="1:7">
      <c r="A4" s="9" t="s">
        <v>177</v>
      </c>
      <c r="B4" s="9"/>
      <c r="C4" s="9" t="s">
        <v>57</v>
      </c>
      <c r="D4" s="9" t="s">
        <v>76</v>
      </c>
      <c r="E4" s="9"/>
      <c r="F4" s="9"/>
      <c r="G4" s="9" t="s">
        <v>77</v>
      </c>
    </row>
    <row r="5" ht="18.85" customHeight="1" spans="1:7">
      <c r="A5" s="9" t="s">
        <v>73</v>
      </c>
      <c r="B5" s="9" t="s">
        <v>74</v>
      </c>
      <c r="C5" s="9"/>
      <c r="D5" s="9" t="s">
        <v>59</v>
      </c>
      <c r="E5" s="9" t="s">
        <v>178</v>
      </c>
      <c r="F5" s="9" t="s">
        <v>179</v>
      </c>
      <c r="G5" s="9"/>
    </row>
    <row r="6" ht="18.85" customHeight="1" spans="1:7">
      <c r="A6" s="9" t="s">
        <v>83</v>
      </c>
      <c r="B6" s="9">
        <v>2</v>
      </c>
      <c r="C6" s="9" t="s">
        <v>85</v>
      </c>
      <c r="D6" s="9" t="s">
        <v>86</v>
      </c>
      <c r="E6" s="9" t="s">
        <v>87</v>
      </c>
      <c r="F6" s="9" t="s">
        <v>88</v>
      </c>
      <c r="G6" s="9" t="s">
        <v>89</v>
      </c>
    </row>
    <row r="7" ht="18.85" customHeight="1" spans="1:7">
      <c r="A7" s="7" t="s">
        <v>97</v>
      </c>
      <c r="B7" s="7" t="s">
        <v>98</v>
      </c>
      <c r="C7" s="8">
        <v>24747811.63</v>
      </c>
      <c r="D7" s="8">
        <v>23247811.63</v>
      </c>
      <c r="E7" s="8">
        <v>20815447.61</v>
      </c>
      <c r="F7" s="8">
        <v>2432364.02</v>
      </c>
      <c r="G7" s="8">
        <v>1500000</v>
      </c>
    </row>
    <row r="8" ht="18.85" customHeight="1" spans="1:7">
      <c r="A8" s="61" t="s">
        <v>99</v>
      </c>
      <c r="B8" s="61" t="s">
        <v>100</v>
      </c>
      <c r="C8" s="8">
        <v>24747811.63</v>
      </c>
      <c r="D8" s="8">
        <v>23247811.63</v>
      </c>
      <c r="E8" s="8">
        <v>20815447.61</v>
      </c>
      <c r="F8" s="8">
        <v>2432364.02</v>
      </c>
      <c r="G8" s="8">
        <v>1500000</v>
      </c>
    </row>
    <row r="9" ht="18.85" customHeight="1" spans="1:7">
      <c r="A9" s="62" t="s">
        <v>101</v>
      </c>
      <c r="B9" s="62" t="s">
        <v>100</v>
      </c>
      <c r="C9" s="8">
        <v>24747811.63</v>
      </c>
      <c r="D9" s="8">
        <v>23247811.63</v>
      </c>
      <c r="E9" s="8">
        <v>20815447.61</v>
      </c>
      <c r="F9" s="8">
        <v>2432364.02</v>
      </c>
      <c r="G9" s="8">
        <v>1500000</v>
      </c>
    </row>
    <row r="10" ht="18.85" customHeight="1" spans="1:7">
      <c r="A10" s="7" t="s">
        <v>102</v>
      </c>
      <c r="B10" s="7" t="s">
        <v>103</v>
      </c>
      <c r="C10" s="8">
        <v>5926044.58</v>
      </c>
      <c r="D10" s="8">
        <v>5926044.58</v>
      </c>
      <c r="E10" s="8">
        <v>5870844.58</v>
      </c>
      <c r="F10" s="8">
        <v>55200</v>
      </c>
      <c r="G10" s="8"/>
    </row>
    <row r="11" ht="18.85" customHeight="1" spans="1:7">
      <c r="A11" s="61" t="s">
        <v>104</v>
      </c>
      <c r="B11" s="61" t="s">
        <v>105</v>
      </c>
      <c r="C11" s="8">
        <v>5882378.92</v>
      </c>
      <c r="D11" s="8">
        <v>5882378.92</v>
      </c>
      <c r="E11" s="8">
        <v>5827178.92</v>
      </c>
      <c r="F11" s="8">
        <v>55200</v>
      </c>
      <c r="G11" s="8"/>
    </row>
    <row r="12" ht="18.85" customHeight="1" spans="1:7">
      <c r="A12" s="62" t="s">
        <v>106</v>
      </c>
      <c r="B12" s="62" t="s">
        <v>107</v>
      </c>
      <c r="C12" s="8">
        <v>1621110.6</v>
      </c>
      <c r="D12" s="8">
        <v>1621110.6</v>
      </c>
      <c r="E12" s="8">
        <v>1565910.6</v>
      </c>
      <c r="F12" s="8">
        <v>55200</v>
      </c>
      <c r="G12" s="8"/>
    </row>
    <row r="13" ht="18.85" customHeight="1" spans="1:7">
      <c r="A13" s="62" t="s">
        <v>108</v>
      </c>
      <c r="B13" s="62" t="s">
        <v>109</v>
      </c>
      <c r="C13" s="8">
        <v>3573288.15</v>
      </c>
      <c r="D13" s="8">
        <v>3573288.15</v>
      </c>
      <c r="E13" s="8">
        <v>3573288.15</v>
      </c>
      <c r="F13" s="8"/>
      <c r="G13" s="8"/>
    </row>
    <row r="14" ht="18.85" customHeight="1" spans="1:7">
      <c r="A14" s="62" t="s">
        <v>110</v>
      </c>
      <c r="B14" s="62" t="s">
        <v>111</v>
      </c>
      <c r="C14" s="8">
        <v>687980.17</v>
      </c>
      <c r="D14" s="8">
        <v>687980.17</v>
      </c>
      <c r="E14" s="8">
        <v>687980.17</v>
      </c>
      <c r="F14" s="8"/>
      <c r="G14" s="8"/>
    </row>
    <row r="15" ht="18.85" customHeight="1" spans="1:7">
      <c r="A15" s="61" t="s">
        <v>112</v>
      </c>
      <c r="B15" s="61" t="s">
        <v>113</v>
      </c>
      <c r="C15" s="8">
        <v>43665.66</v>
      </c>
      <c r="D15" s="8">
        <v>43665.66</v>
      </c>
      <c r="E15" s="8">
        <v>43665.66</v>
      </c>
      <c r="F15" s="8"/>
      <c r="G15" s="8"/>
    </row>
    <row r="16" ht="18.85" customHeight="1" spans="1:7">
      <c r="A16" s="62" t="s">
        <v>114</v>
      </c>
      <c r="B16" s="62" t="s">
        <v>115</v>
      </c>
      <c r="C16" s="8">
        <v>43665.66</v>
      </c>
      <c r="D16" s="8">
        <v>43665.66</v>
      </c>
      <c r="E16" s="8">
        <v>43665.66</v>
      </c>
      <c r="F16" s="8"/>
      <c r="G16" s="8"/>
    </row>
    <row r="17" ht="18.85" customHeight="1" spans="1:7">
      <c r="A17" s="7" t="s">
        <v>116</v>
      </c>
      <c r="B17" s="7" t="s">
        <v>117</v>
      </c>
      <c r="C17" s="8">
        <v>2134109.19</v>
      </c>
      <c r="D17" s="8">
        <v>2134109.19</v>
      </c>
      <c r="E17" s="8">
        <v>2134109.19</v>
      </c>
      <c r="F17" s="8"/>
      <c r="G17" s="8"/>
    </row>
    <row r="18" ht="18.85" customHeight="1" spans="1:7">
      <c r="A18" s="61" t="s">
        <v>118</v>
      </c>
      <c r="B18" s="61" t="s">
        <v>119</v>
      </c>
      <c r="C18" s="8">
        <v>2134109.19</v>
      </c>
      <c r="D18" s="8">
        <v>2134109.19</v>
      </c>
      <c r="E18" s="8">
        <v>2134109.19</v>
      </c>
      <c r="F18" s="8"/>
      <c r="G18" s="8"/>
    </row>
    <row r="19" ht="18.85" customHeight="1" spans="1:7">
      <c r="A19" s="62" t="s">
        <v>122</v>
      </c>
      <c r="B19" s="62" t="s">
        <v>123</v>
      </c>
      <c r="C19" s="8">
        <v>1169562.67</v>
      </c>
      <c r="D19" s="8">
        <v>1169562.67</v>
      </c>
      <c r="E19" s="8">
        <v>1169562.67</v>
      </c>
      <c r="F19" s="8"/>
      <c r="G19" s="8"/>
    </row>
    <row r="20" ht="18.85" customHeight="1" spans="1:7">
      <c r="A20" s="62" t="s">
        <v>124</v>
      </c>
      <c r="B20" s="62" t="s">
        <v>125</v>
      </c>
      <c r="C20" s="8">
        <v>892306.52</v>
      </c>
      <c r="D20" s="8">
        <v>892306.52</v>
      </c>
      <c r="E20" s="8">
        <v>892306.52</v>
      </c>
      <c r="F20" s="8"/>
      <c r="G20" s="8"/>
    </row>
    <row r="21" ht="18.85" customHeight="1" spans="1:7">
      <c r="A21" s="62" t="s">
        <v>126</v>
      </c>
      <c r="B21" s="62" t="s">
        <v>127</v>
      </c>
      <c r="C21" s="8">
        <v>72240</v>
      </c>
      <c r="D21" s="8">
        <v>72240</v>
      </c>
      <c r="E21" s="8">
        <v>72240</v>
      </c>
      <c r="F21" s="8"/>
      <c r="G21" s="8"/>
    </row>
    <row r="22" ht="18.85" customHeight="1" spans="1:7">
      <c r="A22" s="7" t="s">
        <v>128</v>
      </c>
      <c r="B22" s="7" t="s">
        <v>129</v>
      </c>
      <c r="C22" s="8">
        <v>2063934.12</v>
      </c>
      <c r="D22" s="8">
        <v>2063934.12</v>
      </c>
      <c r="E22" s="8">
        <v>2063934.12</v>
      </c>
      <c r="F22" s="8"/>
      <c r="G22" s="8"/>
    </row>
    <row r="23" ht="18.85" customHeight="1" spans="1:7">
      <c r="A23" s="61" t="s">
        <v>130</v>
      </c>
      <c r="B23" s="61" t="s">
        <v>131</v>
      </c>
      <c r="C23" s="8">
        <v>2063934.12</v>
      </c>
      <c r="D23" s="8">
        <v>2063934.12</v>
      </c>
      <c r="E23" s="8">
        <v>2063934.12</v>
      </c>
      <c r="F23" s="8"/>
      <c r="G23" s="8"/>
    </row>
    <row r="24" ht="18.85" customHeight="1" spans="1:7">
      <c r="A24" s="62" t="s">
        <v>132</v>
      </c>
      <c r="B24" s="62" t="s">
        <v>133</v>
      </c>
      <c r="C24" s="8">
        <v>2063934.12</v>
      </c>
      <c r="D24" s="8">
        <v>2063934.12</v>
      </c>
      <c r="E24" s="8">
        <v>2063934.12</v>
      </c>
      <c r="F24" s="8"/>
      <c r="G24" s="8"/>
    </row>
    <row r="25" ht="18.85" customHeight="1" spans="1:7">
      <c r="A25" s="9" t="s">
        <v>180</v>
      </c>
      <c r="B25" s="9"/>
      <c r="C25" s="8">
        <v>34871899.52</v>
      </c>
      <c r="D25" s="8">
        <v>33371899.52</v>
      </c>
      <c r="E25" s="8">
        <v>30884335.5</v>
      </c>
      <c r="F25" s="8">
        <v>2487564.02</v>
      </c>
      <c r="G25" s="8">
        <v>1500000</v>
      </c>
    </row>
  </sheetData>
  <mergeCells count="8">
    <mergeCell ref="A1:G1"/>
    <mergeCell ref="A2:G2"/>
    <mergeCell ref="A3:E3"/>
    <mergeCell ref="A4:B4"/>
    <mergeCell ref="D4:F4"/>
    <mergeCell ref="A25:B2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5" customWidth="1"/>
    <col min="3" max="6" width="20.125" customWidth="1"/>
  </cols>
  <sheetData>
    <row r="1" ht="16.9" customHeight="1" spans="1:6">
      <c r="A1" s="56" t="s">
        <v>181</v>
      </c>
      <c r="B1" s="57"/>
      <c r="C1" s="57"/>
      <c r="D1" s="57"/>
      <c r="E1" s="58"/>
      <c r="F1" s="57"/>
    </row>
    <row r="2" ht="52.6" customHeight="1" spans="1:6">
      <c r="A2" s="22" t="str">
        <f>"2025"&amp;"年一般公共预算“三公”经费支出预算表"</f>
        <v>2025年一般公共预算“三公”经费支出预算表</v>
      </c>
      <c r="B2" s="22"/>
      <c r="C2" s="22"/>
      <c r="D2" s="22"/>
      <c r="E2" s="22"/>
      <c r="F2" s="22"/>
    </row>
    <row r="3" ht="19.6" customHeight="1" spans="1:6">
      <c r="A3" s="21" t="str">
        <f>"单位名称："&amp;"楚雄彝族自治州融媒体中心"</f>
        <v>单位名称：楚雄彝族自治州融媒体中心</v>
      </c>
      <c r="B3" s="21"/>
      <c r="C3" s="25" t="s">
        <v>54</v>
      </c>
      <c r="D3" s="25"/>
      <c r="E3" s="25"/>
      <c r="F3" s="25"/>
    </row>
    <row r="4" ht="18.85" customHeight="1" spans="1:6">
      <c r="A4" s="9" t="s">
        <v>182</v>
      </c>
      <c r="B4" s="9" t="s">
        <v>183</v>
      </c>
      <c r="C4" s="9" t="s">
        <v>184</v>
      </c>
      <c r="D4" s="9"/>
      <c r="E4" s="9"/>
      <c r="F4" s="9" t="s">
        <v>185</v>
      </c>
    </row>
    <row r="5" ht="18.85" customHeight="1" spans="1:6">
      <c r="A5" s="9"/>
      <c r="B5" s="9"/>
      <c r="C5" s="9" t="s">
        <v>59</v>
      </c>
      <c r="D5" s="9" t="s">
        <v>186</v>
      </c>
      <c r="E5" s="9" t="s">
        <v>187</v>
      </c>
      <c r="F5" s="9"/>
    </row>
    <row r="6" ht="18.85" customHeight="1" spans="1:6">
      <c r="A6" s="59" t="s">
        <v>83</v>
      </c>
      <c r="B6" s="59" t="s">
        <v>84</v>
      </c>
      <c r="C6" s="59" t="s">
        <v>85</v>
      </c>
      <c r="D6" s="59" t="s">
        <v>86</v>
      </c>
      <c r="E6" s="59" t="s">
        <v>87</v>
      </c>
      <c r="F6" s="59" t="s">
        <v>88</v>
      </c>
    </row>
    <row r="7" ht="18.85" customHeight="1" spans="1:6">
      <c r="A7" s="8">
        <v>175000</v>
      </c>
      <c r="B7" s="8"/>
      <c r="C7" s="8">
        <v>150000</v>
      </c>
      <c r="D7" s="8"/>
      <c r="E7" s="8">
        <v>150000</v>
      </c>
      <c r="F7" s="8">
        <v>25000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sheetPr>
  <dimension ref="A1:X47"/>
  <sheetViews>
    <sheetView showZeros="0" topLeftCell="A14" workbookViewId="0">
      <selection activeCell="A1" sqref="A1"/>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5" t="s">
        <v>188</v>
      </c>
    </row>
    <row r="2" ht="45" customHeight="1" spans="1:24">
      <c r="A2" s="12" t="s">
        <v>189</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tr">
        <f>"单位名称："&amp;"楚雄彝族自治州融媒体中心"</f>
        <v>单位名称：楚雄彝族自治州融媒体中心</v>
      </c>
      <c r="B3" s="11"/>
      <c r="C3" s="11"/>
      <c r="D3" s="11"/>
      <c r="E3" s="11"/>
      <c r="F3" s="11"/>
      <c r="G3" s="11"/>
      <c r="H3" s="11"/>
      <c r="I3" s="11"/>
      <c r="J3" s="11"/>
      <c r="K3" s="11"/>
      <c r="L3" s="11"/>
      <c r="M3" s="11"/>
      <c r="N3" s="11"/>
      <c r="O3" s="11"/>
      <c r="P3" s="11"/>
      <c r="Q3" s="11"/>
      <c r="R3" s="11"/>
      <c r="S3" s="11"/>
      <c r="T3" s="11"/>
      <c r="U3" s="11"/>
      <c r="V3" s="11"/>
      <c r="W3" s="11"/>
      <c r="X3" s="15" t="s">
        <v>54</v>
      </c>
    </row>
    <row r="4" ht="18" customHeight="1" spans="1:24">
      <c r="A4" s="5" t="s">
        <v>190</v>
      </c>
      <c r="B4" s="5" t="s">
        <v>191</v>
      </c>
      <c r="C4" s="5" t="s">
        <v>192</v>
      </c>
      <c r="D4" s="5" t="s">
        <v>193</v>
      </c>
      <c r="E4" s="5" t="s">
        <v>194</v>
      </c>
      <c r="F4" s="5" t="s">
        <v>195</v>
      </c>
      <c r="G4" s="5" t="s">
        <v>196</v>
      </c>
      <c r="H4" s="5" t="s">
        <v>197</v>
      </c>
      <c r="I4" s="5" t="s">
        <v>197</v>
      </c>
      <c r="J4" s="5"/>
      <c r="K4" s="5"/>
      <c r="L4" s="5"/>
      <c r="M4" s="5"/>
      <c r="N4" s="5"/>
      <c r="O4" s="5"/>
      <c r="P4" s="5"/>
      <c r="Q4" s="5"/>
      <c r="R4" s="5" t="s">
        <v>63</v>
      </c>
      <c r="S4" s="5" t="s">
        <v>64</v>
      </c>
      <c r="T4" s="5"/>
      <c r="U4" s="5"/>
      <c r="V4" s="5"/>
      <c r="W4" s="5"/>
      <c r="X4" s="5"/>
    </row>
    <row r="5" ht="18" customHeight="1" spans="1:24">
      <c r="A5" s="5"/>
      <c r="B5" s="5"/>
      <c r="C5" s="5"/>
      <c r="D5" s="5"/>
      <c r="E5" s="5"/>
      <c r="F5" s="5"/>
      <c r="G5" s="5"/>
      <c r="H5" s="5" t="s">
        <v>198</v>
      </c>
      <c r="I5" s="5" t="s">
        <v>60</v>
      </c>
      <c r="J5" s="5"/>
      <c r="K5" s="5"/>
      <c r="L5" s="5"/>
      <c r="M5" s="5"/>
      <c r="N5" s="5"/>
      <c r="O5" s="5" t="s">
        <v>199</v>
      </c>
      <c r="P5" s="5"/>
      <c r="Q5" s="5"/>
      <c r="R5" s="5" t="s">
        <v>63</v>
      </c>
      <c r="S5" s="5" t="s">
        <v>64</v>
      </c>
      <c r="T5" s="5" t="s">
        <v>65</v>
      </c>
      <c r="U5" s="5" t="s">
        <v>64</v>
      </c>
      <c r="V5" s="5" t="s">
        <v>67</v>
      </c>
      <c r="W5" s="5" t="s">
        <v>68</v>
      </c>
      <c r="X5" s="5" t="s">
        <v>69</v>
      </c>
    </row>
    <row r="6" customHeight="1" spans="1:24">
      <c r="A6" s="5"/>
      <c r="B6" s="5"/>
      <c r="C6" s="5"/>
      <c r="D6" s="5"/>
      <c r="E6" s="5"/>
      <c r="F6" s="5"/>
      <c r="G6" s="5"/>
      <c r="H6" s="5"/>
      <c r="I6" s="5" t="s">
        <v>200</v>
      </c>
      <c r="J6" s="5" t="s">
        <v>201</v>
      </c>
      <c r="K6" s="5" t="s">
        <v>202</v>
      </c>
      <c r="L6" s="5" t="s">
        <v>203</v>
      </c>
      <c r="M6" s="5" t="s">
        <v>204</v>
      </c>
      <c r="N6" s="5" t="s">
        <v>205</v>
      </c>
      <c r="O6" s="5" t="s">
        <v>60</v>
      </c>
      <c r="P6" s="5" t="s">
        <v>61</v>
      </c>
      <c r="Q6" s="5" t="s">
        <v>62</v>
      </c>
      <c r="R6" s="5"/>
      <c r="S6" s="5" t="s">
        <v>59</v>
      </c>
      <c r="T6" s="5" t="s">
        <v>65</v>
      </c>
      <c r="U6" s="5" t="s">
        <v>206</v>
      </c>
      <c r="V6" s="5" t="s">
        <v>67</v>
      </c>
      <c r="W6" s="5" t="s">
        <v>68</v>
      </c>
      <c r="X6" s="5" t="s">
        <v>69</v>
      </c>
    </row>
    <row r="7" ht="37.5" customHeight="1" spans="1:24">
      <c r="A7" s="5"/>
      <c r="B7" s="5"/>
      <c r="C7" s="5"/>
      <c r="D7" s="5"/>
      <c r="E7" s="5"/>
      <c r="F7" s="5"/>
      <c r="G7" s="5"/>
      <c r="H7" s="5"/>
      <c r="I7" s="5" t="s">
        <v>59</v>
      </c>
      <c r="J7" s="5" t="s">
        <v>207</v>
      </c>
      <c r="K7" s="5" t="s">
        <v>201</v>
      </c>
      <c r="L7" s="5" t="s">
        <v>203</v>
      </c>
      <c r="M7" s="5" t="s">
        <v>204</v>
      </c>
      <c r="N7" s="5" t="s">
        <v>205</v>
      </c>
      <c r="O7" s="5" t="s">
        <v>203</v>
      </c>
      <c r="P7" s="5" t="s">
        <v>204</v>
      </c>
      <c r="Q7" s="5" t="s">
        <v>205</v>
      </c>
      <c r="R7" s="5" t="s">
        <v>63</v>
      </c>
      <c r="S7" s="5" t="s">
        <v>59</v>
      </c>
      <c r="T7" s="5" t="s">
        <v>65</v>
      </c>
      <c r="U7" s="5" t="s">
        <v>206</v>
      </c>
      <c r="V7" s="5" t="s">
        <v>67</v>
      </c>
      <c r="W7" s="5" t="s">
        <v>68</v>
      </c>
      <c r="X7" s="5" t="s">
        <v>69</v>
      </c>
    </row>
    <row r="8" ht="24.1" customHeight="1"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30.85" customHeight="1" spans="1:24">
      <c r="A9" s="7" t="s">
        <v>71</v>
      </c>
      <c r="B9" s="7"/>
      <c r="C9" s="7"/>
      <c r="D9" s="7"/>
      <c r="E9" s="7"/>
      <c r="F9" s="7"/>
      <c r="G9" s="7"/>
      <c r="H9" s="8">
        <v>41371899.52</v>
      </c>
      <c r="I9" s="8">
        <v>33371899.52</v>
      </c>
      <c r="J9" s="8"/>
      <c r="K9" s="8"/>
      <c r="L9" s="8"/>
      <c r="M9" s="8">
        <v>33371899.52</v>
      </c>
      <c r="N9" s="8"/>
      <c r="O9" s="8"/>
      <c r="P9" s="8"/>
      <c r="Q9" s="8"/>
      <c r="R9" s="8"/>
      <c r="S9" s="8">
        <v>8000000</v>
      </c>
      <c r="T9" s="8"/>
      <c r="U9" s="8">
        <v>8000000</v>
      </c>
      <c r="V9" s="8"/>
      <c r="W9" s="8"/>
      <c r="X9" s="8"/>
    </row>
    <row r="10" ht="30.75" customHeight="1" spans="1:24">
      <c r="A10" s="7" t="s">
        <v>71</v>
      </c>
      <c r="B10" s="7" t="s">
        <v>208</v>
      </c>
      <c r="C10" s="7" t="s">
        <v>209</v>
      </c>
      <c r="D10" s="7" t="s">
        <v>101</v>
      </c>
      <c r="E10" s="7" t="s">
        <v>100</v>
      </c>
      <c r="F10" s="7" t="s">
        <v>210</v>
      </c>
      <c r="G10" s="7" t="s">
        <v>211</v>
      </c>
      <c r="H10" s="8">
        <v>8695524</v>
      </c>
      <c r="I10" s="8">
        <v>8695524</v>
      </c>
      <c r="J10" s="8"/>
      <c r="K10" s="8"/>
      <c r="L10" s="8"/>
      <c r="M10" s="8">
        <v>8695524</v>
      </c>
      <c r="N10" s="8"/>
      <c r="O10" s="8"/>
      <c r="P10" s="8"/>
      <c r="Q10" s="8"/>
      <c r="R10" s="8"/>
      <c r="S10" s="8"/>
      <c r="T10" s="8"/>
      <c r="U10" s="8"/>
      <c r="V10" s="8"/>
      <c r="W10" s="8"/>
      <c r="X10" s="8"/>
    </row>
    <row r="11" ht="30.75" customHeight="1" spans="1:24">
      <c r="A11" s="7" t="s">
        <v>71</v>
      </c>
      <c r="B11" s="7" t="s">
        <v>208</v>
      </c>
      <c r="C11" s="7" t="s">
        <v>209</v>
      </c>
      <c r="D11" s="7" t="s">
        <v>101</v>
      </c>
      <c r="E11" s="7" t="s">
        <v>100</v>
      </c>
      <c r="F11" s="7" t="s">
        <v>212</v>
      </c>
      <c r="G11" s="7" t="s">
        <v>213</v>
      </c>
      <c r="H11" s="8">
        <v>596832</v>
      </c>
      <c r="I11" s="8">
        <v>596832</v>
      </c>
      <c r="J11" s="8"/>
      <c r="K11" s="7"/>
      <c r="L11" s="8"/>
      <c r="M11" s="8">
        <v>596832</v>
      </c>
      <c r="N11" s="8"/>
      <c r="O11" s="8"/>
      <c r="P11" s="8"/>
      <c r="Q11" s="8"/>
      <c r="R11" s="8"/>
      <c r="S11" s="8"/>
      <c r="T11" s="8"/>
      <c r="U11" s="8"/>
      <c r="V11" s="8"/>
      <c r="W11" s="8"/>
      <c r="X11" s="8"/>
    </row>
    <row r="12" ht="30.75" customHeight="1" spans="1:24">
      <c r="A12" s="7" t="s">
        <v>71</v>
      </c>
      <c r="B12" s="7" t="s">
        <v>214</v>
      </c>
      <c r="C12" s="7" t="s">
        <v>215</v>
      </c>
      <c r="D12" s="7" t="s">
        <v>101</v>
      </c>
      <c r="E12" s="7" t="s">
        <v>100</v>
      </c>
      <c r="F12" s="7" t="s">
        <v>216</v>
      </c>
      <c r="G12" s="7" t="s">
        <v>217</v>
      </c>
      <c r="H12" s="8">
        <v>2521092</v>
      </c>
      <c r="I12" s="8">
        <v>2521092</v>
      </c>
      <c r="J12" s="8"/>
      <c r="K12" s="7"/>
      <c r="L12" s="8"/>
      <c r="M12" s="8">
        <v>2521092</v>
      </c>
      <c r="N12" s="8"/>
      <c r="O12" s="8"/>
      <c r="P12" s="8"/>
      <c r="Q12" s="8"/>
      <c r="R12" s="8"/>
      <c r="S12" s="8"/>
      <c r="T12" s="8"/>
      <c r="U12" s="8"/>
      <c r="V12" s="8"/>
      <c r="W12" s="8"/>
      <c r="X12" s="8"/>
    </row>
    <row r="13" ht="30.75" customHeight="1" spans="1:24">
      <c r="A13" s="7" t="s">
        <v>71</v>
      </c>
      <c r="B13" s="7" t="s">
        <v>208</v>
      </c>
      <c r="C13" s="7" t="s">
        <v>209</v>
      </c>
      <c r="D13" s="7" t="s">
        <v>101</v>
      </c>
      <c r="E13" s="7" t="s">
        <v>100</v>
      </c>
      <c r="F13" s="7" t="s">
        <v>216</v>
      </c>
      <c r="G13" s="7" t="s">
        <v>217</v>
      </c>
      <c r="H13" s="8">
        <v>724627</v>
      </c>
      <c r="I13" s="8">
        <v>724627</v>
      </c>
      <c r="J13" s="8"/>
      <c r="K13" s="7"/>
      <c r="L13" s="8"/>
      <c r="M13" s="8">
        <v>724627</v>
      </c>
      <c r="N13" s="8"/>
      <c r="O13" s="8"/>
      <c r="P13" s="8"/>
      <c r="Q13" s="8"/>
      <c r="R13" s="8"/>
      <c r="S13" s="8"/>
      <c r="T13" s="8"/>
      <c r="U13" s="8"/>
      <c r="V13" s="8"/>
      <c r="W13" s="8"/>
      <c r="X13" s="8"/>
    </row>
    <row r="14" ht="30.75" customHeight="1" spans="1:24">
      <c r="A14" s="7" t="s">
        <v>71</v>
      </c>
      <c r="B14" s="7" t="s">
        <v>214</v>
      </c>
      <c r="C14" s="7" t="s">
        <v>215</v>
      </c>
      <c r="D14" s="7" t="s">
        <v>101</v>
      </c>
      <c r="E14" s="7" t="s">
        <v>100</v>
      </c>
      <c r="F14" s="7" t="s">
        <v>216</v>
      </c>
      <c r="G14" s="7" t="s">
        <v>217</v>
      </c>
      <c r="H14" s="8">
        <v>4661376</v>
      </c>
      <c r="I14" s="8">
        <v>4661376</v>
      </c>
      <c r="J14" s="8"/>
      <c r="K14" s="7"/>
      <c r="L14" s="8"/>
      <c r="M14" s="8">
        <v>4661376</v>
      </c>
      <c r="N14" s="8"/>
      <c r="O14" s="8"/>
      <c r="P14" s="8"/>
      <c r="Q14" s="8"/>
      <c r="R14" s="8"/>
      <c r="S14" s="8"/>
      <c r="T14" s="8"/>
      <c r="U14" s="8"/>
      <c r="V14" s="8"/>
      <c r="W14" s="8"/>
      <c r="X14" s="8"/>
    </row>
    <row r="15" ht="30.75" customHeight="1" spans="1:24">
      <c r="A15" s="7" t="s">
        <v>71</v>
      </c>
      <c r="B15" s="7" t="s">
        <v>218</v>
      </c>
      <c r="C15" s="7" t="s">
        <v>219</v>
      </c>
      <c r="D15" s="7" t="s">
        <v>101</v>
      </c>
      <c r="E15" s="7" t="s">
        <v>100</v>
      </c>
      <c r="F15" s="7" t="s">
        <v>216</v>
      </c>
      <c r="G15" s="7" t="s">
        <v>217</v>
      </c>
      <c r="H15" s="8">
        <v>3348000</v>
      </c>
      <c r="I15" s="8">
        <v>3348000</v>
      </c>
      <c r="J15" s="8"/>
      <c r="K15" s="7"/>
      <c r="L15" s="8"/>
      <c r="M15" s="8">
        <v>3348000</v>
      </c>
      <c r="N15" s="8"/>
      <c r="O15" s="8"/>
      <c r="P15" s="8"/>
      <c r="Q15" s="8"/>
      <c r="R15" s="8"/>
      <c r="S15" s="8"/>
      <c r="T15" s="8"/>
      <c r="U15" s="8"/>
      <c r="V15" s="8"/>
      <c r="W15" s="8"/>
      <c r="X15" s="8"/>
    </row>
    <row r="16" ht="30.75" customHeight="1" spans="1:24">
      <c r="A16" s="7" t="s">
        <v>71</v>
      </c>
      <c r="B16" s="7" t="s">
        <v>220</v>
      </c>
      <c r="C16" s="7" t="s">
        <v>221</v>
      </c>
      <c r="D16" s="7" t="s">
        <v>108</v>
      </c>
      <c r="E16" s="7" t="s">
        <v>109</v>
      </c>
      <c r="F16" s="7" t="s">
        <v>222</v>
      </c>
      <c r="G16" s="7" t="s">
        <v>221</v>
      </c>
      <c r="H16" s="8">
        <v>3573288.15</v>
      </c>
      <c r="I16" s="8">
        <v>3573288.15</v>
      </c>
      <c r="J16" s="8"/>
      <c r="K16" s="7"/>
      <c r="L16" s="8"/>
      <c r="M16" s="8">
        <v>3573288.15</v>
      </c>
      <c r="N16" s="8"/>
      <c r="O16" s="8"/>
      <c r="P16" s="8"/>
      <c r="Q16" s="8"/>
      <c r="R16" s="8"/>
      <c r="S16" s="8"/>
      <c r="T16" s="8"/>
      <c r="U16" s="8"/>
      <c r="V16" s="8"/>
      <c r="W16" s="8"/>
      <c r="X16" s="8"/>
    </row>
    <row r="17" ht="30.75" customHeight="1" spans="1:24">
      <c r="A17" s="7" t="s">
        <v>71</v>
      </c>
      <c r="B17" s="7" t="s">
        <v>223</v>
      </c>
      <c r="C17" s="7" t="s">
        <v>224</v>
      </c>
      <c r="D17" s="7" t="s">
        <v>122</v>
      </c>
      <c r="E17" s="7" t="s">
        <v>123</v>
      </c>
      <c r="F17" s="7" t="s">
        <v>225</v>
      </c>
      <c r="G17" s="7" t="s">
        <v>226</v>
      </c>
      <c r="H17" s="8">
        <v>1169562.67</v>
      </c>
      <c r="I17" s="8">
        <v>1169562.67</v>
      </c>
      <c r="J17" s="8"/>
      <c r="K17" s="7"/>
      <c r="L17" s="8"/>
      <c r="M17" s="8">
        <v>1169562.67</v>
      </c>
      <c r="N17" s="8"/>
      <c r="O17" s="8"/>
      <c r="P17" s="8"/>
      <c r="Q17" s="8"/>
      <c r="R17" s="8"/>
      <c r="S17" s="8"/>
      <c r="T17" s="8"/>
      <c r="U17" s="8"/>
      <c r="V17" s="8"/>
      <c r="W17" s="8"/>
      <c r="X17" s="8"/>
    </row>
    <row r="18" ht="30.75" customHeight="1" spans="1:24">
      <c r="A18" s="7" t="s">
        <v>71</v>
      </c>
      <c r="B18" s="7" t="s">
        <v>223</v>
      </c>
      <c r="C18" s="7" t="s">
        <v>224</v>
      </c>
      <c r="D18" s="7" t="s">
        <v>120</v>
      </c>
      <c r="E18" s="7" t="s">
        <v>121</v>
      </c>
      <c r="F18" s="7" t="s">
        <v>225</v>
      </c>
      <c r="G18" s="7" t="s">
        <v>226</v>
      </c>
      <c r="H18" s="8"/>
      <c r="I18" s="8"/>
      <c r="J18" s="8"/>
      <c r="K18" s="7"/>
      <c r="L18" s="8"/>
      <c r="M18" s="8"/>
      <c r="N18" s="8"/>
      <c r="O18" s="8"/>
      <c r="P18" s="8"/>
      <c r="Q18" s="8"/>
      <c r="R18" s="8"/>
      <c r="S18" s="8"/>
      <c r="T18" s="8"/>
      <c r="U18" s="8"/>
      <c r="V18" s="8"/>
      <c r="W18" s="8"/>
      <c r="X18" s="8"/>
    </row>
    <row r="19" ht="30.75" customHeight="1" spans="1:24">
      <c r="A19" s="7" t="s">
        <v>71</v>
      </c>
      <c r="B19" s="7" t="s">
        <v>223</v>
      </c>
      <c r="C19" s="7" t="s">
        <v>224</v>
      </c>
      <c r="D19" s="7" t="s">
        <v>124</v>
      </c>
      <c r="E19" s="7" t="s">
        <v>125</v>
      </c>
      <c r="F19" s="7" t="s">
        <v>227</v>
      </c>
      <c r="G19" s="7" t="s">
        <v>228</v>
      </c>
      <c r="H19" s="8">
        <v>892306.52</v>
      </c>
      <c r="I19" s="8">
        <v>892306.52</v>
      </c>
      <c r="J19" s="8"/>
      <c r="K19" s="7"/>
      <c r="L19" s="8"/>
      <c r="M19" s="8">
        <v>892306.52</v>
      </c>
      <c r="N19" s="8"/>
      <c r="O19" s="8"/>
      <c r="P19" s="8"/>
      <c r="Q19" s="8"/>
      <c r="R19" s="8"/>
      <c r="S19" s="8"/>
      <c r="T19" s="8"/>
      <c r="U19" s="8"/>
      <c r="V19" s="8"/>
      <c r="W19" s="8"/>
      <c r="X19" s="8"/>
    </row>
    <row r="20" ht="30.75" customHeight="1" spans="1:24">
      <c r="A20" s="7" t="s">
        <v>71</v>
      </c>
      <c r="B20" s="7" t="s">
        <v>223</v>
      </c>
      <c r="C20" s="7" t="s">
        <v>224</v>
      </c>
      <c r="D20" s="7" t="s">
        <v>126</v>
      </c>
      <c r="E20" s="7" t="s">
        <v>127</v>
      </c>
      <c r="F20" s="7" t="s">
        <v>229</v>
      </c>
      <c r="G20" s="7" t="s">
        <v>230</v>
      </c>
      <c r="H20" s="8"/>
      <c r="I20" s="8"/>
      <c r="J20" s="8"/>
      <c r="K20" s="7"/>
      <c r="L20" s="8"/>
      <c r="M20" s="8"/>
      <c r="N20" s="8"/>
      <c r="O20" s="8"/>
      <c r="P20" s="8"/>
      <c r="Q20" s="8"/>
      <c r="R20" s="8"/>
      <c r="S20" s="8"/>
      <c r="T20" s="8"/>
      <c r="U20" s="8"/>
      <c r="V20" s="8"/>
      <c r="W20" s="8"/>
      <c r="X20" s="8"/>
    </row>
    <row r="21" ht="30.75" customHeight="1" spans="1:24">
      <c r="A21" s="7" t="s">
        <v>71</v>
      </c>
      <c r="B21" s="7" t="s">
        <v>223</v>
      </c>
      <c r="C21" s="7" t="s">
        <v>224</v>
      </c>
      <c r="D21" s="7" t="s">
        <v>126</v>
      </c>
      <c r="E21" s="7" t="s">
        <v>127</v>
      </c>
      <c r="F21" s="7" t="s">
        <v>229</v>
      </c>
      <c r="G21" s="7" t="s">
        <v>230</v>
      </c>
      <c r="H21" s="8">
        <v>72240</v>
      </c>
      <c r="I21" s="8">
        <v>72240</v>
      </c>
      <c r="J21" s="8"/>
      <c r="K21" s="7"/>
      <c r="L21" s="8"/>
      <c r="M21" s="8">
        <v>72240</v>
      </c>
      <c r="N21" s="8"/>
      <c r="O21" s="8"/>
      <c r="P21" s="8"/>
      <c r="Q21" s="8"/>
      <c r="R21" s="8"/>
      <c r="S21" s="8"/>
      <c r="T21" s="8"/>
      <c r="U21" s="8"/>
      <c r="V21" s="8"/>
      <c r="W21" s="8"/>
      <c r="X21" s="8"/>
    </row>
    <row r="22" ht="30.75" customHeight="1" spans="1:24">
      <c r="A22" s="7" t="s">
        <v>71</v>
      </c>
      <c r="B22" s="7" t="s">
        <v>231</v>
      </c>
      <c r="C22" s="7" t="s">
        <v>232</v>
      </c>
      <c r="D22" s="7" t="s">
        <v>101</v>
      </c>
      <c r="E22" s="7" t="s">
        <v>100</v>
      </c>
      <c r="F22" s="7" t="s">
        <v>229</v>
      </c>
      <c r="G22" s="7" t="s">
        <v>230</v>
      </c>
      <c r="H22" s="8">
        <v>111665.25</v>
      </c>
      <c r="I22" s="8">
        <v>111665.25</v>
      </c>
      <c r="J22" s="8"/>
      <c r="K22" s="7"/>
      <c r="L22" s="8"/>
      <c r="M22" s="8">
        <v>111665.25</v>
      </c>
      <c r="N22" s="8"/>
      <c r="O22" s="8"/>
      <c r="P22" s="8"/>
      <c r="Q22" s="8"/>
      <c r="R22" s="8"/>
      <c r="S22" s="8"/>
      <c r="T22" s="8"/>
      <c r="U22" s="8"/>
      <c r="V22" s="8"/>
      <c r="W22" s="8"/>
      <c r="X22" s="8"/>
    </row>
    <row r="23" ht="30.75" customHeight="1" spans="1:24">
      <c r="A23" s="7" t="s">
        <v>71</v>
      </c>
      <c r="B23" s="7" t="s">
        <v>233</v>
      </c>
      <c r="C23" s="7" t="s">
        <v>234</v>
      </c>
      <c r="D23" s="7" t="s">
        <v>101</v>
      </c>
      <c r="E23" s="7" t="s">
        <v>100</v>
      </c>
      <c r="F23" s="7" t="s">
        <v>229</v>
      </c>
      <c r="G23" s="7" t="s">
        <v>230</v>
      </c>
      <c r="H23" s="8">
        <v>156331.36</v>
      </c>
      <c r="I23" s="8">
        <v>156331.36</v>
      </c>
      <c r="J23" s="8"/>
      <c r="K23" s="7"/>
      <c r="L23" s="8"/>
      <c r="M23" s="8">
        <v>156331.36</v>
      </c>
      <c r="N23" s="8"/>
      <c r="O23" s="8"/>
      <c r="P23" s="8"/>
      <c r="Q23" s="8"/>
      <c r="R23" s="8"/>
      <c r="S23" s="8"/>
      <c r="T23" s="8"/>
      <c r="U23" s="8"/>
      <c r="V23" s="8"/>
      <c r="W23" s="8"/>
      <c r="X23" s="8"/>
    </row>
    <row r="24" ht="30.75" customHeight="1" spans="1:24">
      <c r="A24" s="7" t="s">
        <v>71</v>
      </c>
      <c r="B24" s="7" t="s">
        <v>235</v>
      </c>
      <c r="C24" s="7" t="s">
        <v>133</v>
      </c>
      <c r="D24" s="7" t="s">
        <v>132</v>
      </c>
      <c r="E24" s="7" t="s">
        <v>133</v>
      </c>
      <c r="F24" s="7" t="s">
        <v>236</v>
      </c>
      <c r="G24" s="7" t="s">
        <v>133</v>
      </c>
      <c r="H24" s="8">
        <v>2063934.12</v>
      </c>
      <c r="I24" s="8">
        <v>2063934.12</v>
      </c>
      <c r="J24" s="8"/>
      <c r="K24" s="7"/>
      <c r="L24" s="8"/>
      <c r="M24" s="8">
        <v>2063934.12</v>
      </c>
      <c r="N24" s="8"/>
      <c r="O24" s="8"/>
      <c r="P24" s="8"/>
      <c r="Q24" s="8"/>
      <c r="R24" s="8"/>
      <c r="S24" s="8"/>
      <c r="T24" s="8"/>
      <c r="U24" s="8"/>
      <c r="V24" s="8"/>
      <c r="W24" s="8"/>
      <c r="X24" s="8"/>
    </row>
    <row r="25" ht="30.75" customHeight="1" spans="1:24">
      <c r="A25" s="7" t="s">
        <v>71</v>
      </c>
      <c r="B25" s="7" t="s">
        <v>237</v>
      </c>
      <c r="C25" s="7" t="s">
        <v>238</v>
      </c>
      <c r="D25" s="7" t="s">
        <v>101</v>
      </c>
      <c r="E25" s="7" t="s">
        <v>100</v>
      </c>
      <c r="F25" s="7" t="s">
        <v>239</v>
      </c>
      <c r="G25" s="7" t="s">
        <v>238</v>
      </c>
      <c r="H25" s="8">
        <v>343989.02</v>
      </c>
      <c r="I25" s="8">
        <v>343989.02</v>
      </c>
      <c r="J25" s="8"/>
      <c r="K25" s="7"/>
      <c r="L25" s="8"/>
      <c r="M25" s="8">
        <v>343989.02</v>
      </c>
      <c r="N25" s="8"/>
      <c r="O25" s="8"/>
      <c r="P25" s="8"/>
      <c r="Q25" s="8"/>
      <c r="R25" s="8"/>
      <c r="S25" s="8"/>
      <c r="T25" s="8"/>
      <c r="U25" s="8"/>
      <c r="V25" s="8"/>
      <c r="W25" s="8"/>
      <c r="X25" s="8"/>
    </row>
    <row r="26" ht="30.75" customHeight="1" spans="1:24">
      <c r="A26" s="7" t="s">
        <v>71</v>
      </c>
      <c r="B26" s="7" t="s">
        <v>240</v>
      </c>
      <c r="C26" s="7" t="s">
        <v>241</v>
      </c>
      <c r="D26" s="7" t="s">
        <v>101</v>
      </c>
      <c r="E26" s="7" t="s">
        <v>100</v>
      </c>
      <c r="F26" s="7" t="s">
        <v>242</v>
      </c>
      <c r="G26" s="7" t="s">
        <v>241</v>
      </c>
      <c r="H26" s="8">
        <v>65100</v>
      </c>
      <c r="I26" s="8">
        <v>65100</v>
      </c>
      <c r="J26" s="8"/>
      <c r="K26" s="7"/>
      <c r="L26" s="8"/>
      <c r="M26" s="8">
        <v>65100</v>
      </c>
      <c r="N26" s="8"/>
      <c r="O26" s="8"/>
      <c r="P26" s="8"/>
      <c r="Q26" s="8"/>
      <c r="R26" s="8"/>
      <c r="S26" s="8"/>
      <c r="T26" s="8"/>
      <c r="U26" s="8"/>
      <c r="V26" s="8"/>
      <c r="W26" s="8"/>
      <c r="X26" s="8"/>
    </row>
    <row r="27" ht="30.75" customHeight="1" spans="1:24">
      <c r="A27" s="7" t="s">
        <v>71</v>
      </c>
      <c r="B27" s="7" t="s">
        <v>243</v>
      </c>
      <c r="C27" s="7" t="s">
        <v>244</v>
      </c>
      <c r="D27" s="7" t="s">
        <v>101</v>
      </c>
      <c r="E27" s="7" t="s">
        <v>100</v>
      </c>
      <c r="F27" s="7" t="s">
        <v>245</v>
      </c>
      <c r="G27" s="7" t="s">
        <v>246</v>
      </c>
      <c r="H27" s="8">
        <v>150000</v>
      </c>
      <c r="I27" s="8">
        <v>150000</v>
      </c>
      <c r="J27" s="8"/>
      <c r="K27" s="7"/>
      <c r="L27" s="8"/>
      <c r="M27" s="8">
        <v>150000</v>
      </c>
      <c r="N27" s="8"/>
      <c r="O27" s="8"/>
      <c r="P27" s="8"/>
      <c r="Q27" s="8"/>
      <c r="R27" s="8"/>
      <c r="S27" s="8"/>
      <c r="T27" s="8"/>
      <c r="U27" s="8"/>
      <c r="V27" s="8"/>
      <c r="W27" s="8"/>
      <c r="X27" s="8"/>
    </row>
    <row r="28" ht="30.75" customHeight="1" spans="1:24">
      <c r="A28" s="7" t="s">
        <v>71</v>
      </c>
      <c r="B28" s="7" t="s">
        <v>247</v>
      </c>
      <c r="C28" s="7" t="s">
        <v>248</v>
      </c>
      <c r="D28" s="7" t="s">
        <v>101</v>
      </c>
      <c r="E28" s="7" t="s">
        <v>100</v>
      </c>
      <c r="F28" s="7" t="s">
        <v>249</v>
      </c>
      <c r="G28" s="7" t="s">
        <v>250</v>
      </c>
      <c r="H28" s="8">
        <v>150000</v>
      </c>
      <c r="I28" s="8">
        <v>150000</v>
      </c>
      <c r="J28" s="8"/>
      <c r="K28" s="7"/>
      <c r="L28" s="8"/>
      <c r="M28" s="8">
        <v>150000</v>
      </c>
      <c r="N28" s="8"/>
      <c r="O28" s="8"/>
      <c r="P28" s="8"/>
      <c r="Q28" s="8"/>
      <c r="R28" s="8"/>
      <c r="S28" s="8"/>
      <c r="T28" s="8"/>
      <c r="U28" s="8"/>
      <c r="V28" s="8"/>
      <c r="W28" s="8"/>
      <c r="X28" s="8"/>
    </row>
    <row r="29" ht="30.75" customHeight="1" spans="1:24">
      <c r="A29" s="7" t="s">
        <v>71</v>
      </c>
      <c r="B29" s="7" t="s">
        <v>251</v>
      </c>
      <c r="C29" s="7" t="s">
        <v>252</v>
      </c>
      <c r="D29" s="7" t="s">
        <v>101</v>
      </c>
      <c r="E29" s="7" t="s">
        <v>100</v>
      </c>
      <c r="F29" s="7" t="s">
        <v>253</v>
      </c>
      <c r="G29" s="7" t="s">
        <v>254</v>
      </c>
      <c r="H29" s="8">
        <v>280140</v>
      </c>
      <c r="I29" s="8">
        <v>280140</v>
      </c>
      <c r="J29" s="8"/>
      <c r="K29" s="7"/>
      <c r="L29" s="8"/>
      <c r="M29" s="8">
        <v>280140</v>
      </c>
      <c r="N29" s="8"/>
      <c r="O29" s="8"/>
      <c r="P29" s="8"/>
      <c r="Q29" s="8"/>
      <c r="R29" s="8"/>
      <c r="S29" s="8"/>
      <c r="T29" s="8"/>
      <c r="U29" s="8"/>
      <c r="V29" s="8"/>
      <c r="W29" s="8"/>
      <c r="X29" s="8"/>
    </row>
    <row r="30" ht="30.75" customHeight="1" spans="1:24">
      <c r="A30" s="7" t="s">
        <v>71</v>
      </c>
      <c r="B30" s="7" t="s">
        <v>251</v>
      </c>
      <c r="C30" s="7" t="s">
        <v>252</v>
      </c>
      <c r="D30" s="7" t="s">
        <v>101</v>
      </c>
      <c r="E30" s="7" t="s">
        <v>100</v>
      </c>
      <c r="F30" s="7" t="s">
        <v>255</v>
      </c>
      <c r="G30" s="7" t="s">
        <v>256</v>
      </c>
      <c r="H30" s="8">
        <v>16000</v>
      </c>
      <c r="I30" s="8">
        <v>16000</v>
      </c>
      <c r="J30" s="8"/>
      <c r="K30" s="7"/>
      <c r="L30" s="8"/>
      <c r="M30" s="8">
        <v>16000</v>
      </c>
      <c r="N30" s="8"/>
      <c r="O30" s="8"/>
      <c r="P30" s="8"/>
      <c r="Q30" s="8"/>
      <c r="R30" s="8"/>
      <c r="S30" s="8"/>
      <c r="T30" s="8"/>
      <c r="U30" s="8"/>
      <c r="V30" s="8"/>
      <c r="W30" s="8"/>
      <c r="X30" s="8"/>
    </row>
    <row r="31" ht="30.75" customHeight="1" spans="1:24">
      <c r="A31" s="7" t="s">
        <v>71</v>
      </c>
      <c r="B31" s="7" t="s">
        <v>251</v>
      </c>
      <c r="C31" s="7" t="s">
        <v>252</v>
      </c>
      <c r="D31" s="7" t="s">
        <v>101</v>
      </c>
      <c r="E31" s="7" t="s">
        <v>100</v>
      </c>
      <c r="F31" s="7" t="s">
        <v>257</v>
      </c>
      <c r="G31" s="7" t="s">
        <v>258</v>
      </c>
      <c r="H31" s="8">
        <v>276200</v>
      </c>
      <c r="I31" s="8">
        <v>276200</v>
      </c>
      <c r="J31" s="8"/>
      <c r="K31" s="7"/>
      <c r="L31" s="8"/>
      <c r="M31" s="8">
        <v>276200</v>
      </c>
      <c r="N31" s="8"/>
      <c r="O31" s="8"/>
      <c r="P31" s="8"/>
      <c r="Q31" s="8"/>
      <c r="R31" s="8"/>
      <c r="S31" s="8"/>
      <c r="T31" s="8"/>
      <c r="U31" s="8"/>
      <c r="V31" s="8"/>
      <c r="W31" s="8"/>
      <c r="X31" s="8"/>
    </row>
    <row r="32" ht="30.75" customHeight="1" spans="1:24">
      <c r="A32" s="7" t="s">
        <v>71</v>
      </c>
      <c r="B32" s="7" t="s">
        <v>251</v>
      </c>
      <c r="C32" s="7" t="s">
        <v>252</v>
      </c>
      <c r="D32" s="7" t="s">
        <v>101</v>
      </c>
      <c r="E32" s="7" t="s">
        <v>100</v>
      </c>
      <c r="F32" s="7" t="s">
        <v>259</v>
      </c>
      <c r="G32" s="7" t="s">
        <v>260</v>
      </c>
      <c r="H32" s="8">
        <v>39600</v>
      </c>
      <c r="I32" s="8">
        <v>39600</v>
      </c>
      <c r="J32" s="8"/>
      <c r="K32" s="7"/>
      <c r="L32" s="8"/>
      <c r="M32" s="8">
        <v>39600</v>
      </c>
      <c r="N32" s="8"/>
      <c r="O32" s="8"/>
      <c r="P32" s="8"/>
      <c r="Q32" s="8"/>
      <c r="R32" s="8"/>
      <c r="S32" s="8"/>
      <c r="T32" s="8"/>
      <c r="U32" s="8"/>
      <c r="V32" s="8"/>
      <c r="W32" s="8"/>
      <c r="X32" s="8"/>
    </row>
    <row r="33" ht="30.75" customHeight="1" spans="1:24">
      <c r="A33" s="7" t="s">
        <v>71</v>
      </c>
      <c r="B33" s="7" t="s">
        <v>251</v>
      </c>
      <c r="C33" s="7" t="s">
        <v>252</v>
      </c>
      <c r="D33" s="7" t="s">
        <v>101</v>
      </c>
      <c r="E33" s="7" t="s">
        <v>100</v>
      </c>
      <c r="F33" s="7" t="s">
        <v>261</v>
      </c>
      <c r="G33" s="7" t="s">
        <v>262</v>
      </c>
      <c r="H33" s="8">
        <v>35200</v>
      </c>
      <c r="I33" s="8">
        <v>35200</v>
      </c>
      <c r="J33" s="8"/>
      <c r="K33" s="7"/>
      <c r="L33" s="8"/>
      <c r="M33" s="8">
        <v>35200</v>
      </c>
      <c r="N33" s="8"/>
      <c r="O33" s="8"/>
      <c r="P33" s="8"/>
      <c r="Q33" s="8"/>
      <c r="R33" s="8"/>
      <c r="S33" s="8"/>
      <c r="T33" s="8"/>
      <c r="U33" s="8"/>
      <c r="V33" s="8"/>
      <c r="W33" s="8"/>
      <c r="X33" s="8"/>
    </row>
    <row r="34" ht="30.75" customHeight="1" spans="1:24">
      <c r="A34" s="7" t="s">
        <v>71</v>
      </c>
      <c r="B34" s="7" t="s">
        <v>251</v>
      </c>
      <c r="C34" s="7" t="s">
        <v>252</v>
      </c>
      <c r="D34" s="7" t="s">
        <v>101</v>
      </c>
      <c r="E34" s="7" t="s">
        <v>100</v>
      </c>
      <c r="F34" s="7" t="s">
        <v>263</v>
      </c>
      <c r="G34" s="7" t="s">
        <v>264</v>
      </c>
      <c r="H34" s="8">
        <v>800000</v>
      </c>
      <c r="I34" s="8">
        <v>800000</v>
      </c>
      <c r="J34" s="8"/>
      <c r="K34" s="7"/>
      <c r="L34" s="8"/>
      <c r="M34" s="8">
        <v>800000</v>
      </c>
      <c r="N34" s="8"/>
      <c r="O34" s="8"/>
      <c r="P34" s="8"/>
      <c r="Q34" s="8"/>
      <c r="R34" s="8"/>
      <c r="S34" s="8"/>
      <c r="T34" s="8"/>
      <c r="U34" s="8"/>
      <c r="V34" s="8"/>
      <c r="W34" s="8"/>
      <c r="X34" s="8"/>
    </row>
    <row r="35" ht="30.75" customHeight="1" spans="1:24">
      <c r="A35" s="7" t="s">
        <v>71</v>
      </c>
      <c r="B35" s="7" t="s">
        <v>251</v>
      </c>
      <c r="C35" s="7" t="s">
        <v>252</v>
      </c>
      <c r="D35" s="7" t="s">
        <v>101</v>
      </c>
      <c r="E35" s="7" t="s">
        <v>100</v>
      </c>
      <c r="F35" s="7" t="s">
        <v>265</v>
      </c>
      <c r="G35" s="7" t="s">
        <v>266</v>
      </c>
      <c r="H35" s="8">
        <v>50000</v>
      </c>
      <c r="I35" s="8">
        <v>50000</v>
      </c>
      <c r="J35" s="8"/>
      <c r="K35" s="7"/>
      <c r="L35" s="8"/>
      <c r="M35" s="8">
        <v>50000</v>
      </c>
      <c r="N35" s="8"/>
      <c r="O35" s="8"/>
      <c r="P35" s="8"/>
      <c r="Q35" s="8"/>
      <c r="R35" s="8"/>
      <c r="S35" s="8"/>
      <c r="T35" s="8"/>
      <c r="U35" s="8"/>
      <c r="V35" s="8"/>
      <c r="W35" s="8"/>
      <c r="X35" s="8"/>
    </row>
    <row r="36" ht="30.75" customHeight="1" spans="1:24">
      <c r="A36" s="7" t="s">
        <v>71</v>
      </c>
      <c r="B36" s="7" t="s">
        <v>251</v>
      </c>
      <c r="C36" s="7" t="s">
        <v>252</v>
      </c>
      <c r="D36" s="7" t="s">
        <v>101</v>
      </c>
      <c r="E36" s="7" t="s">
        <v>100</v>
      </c>
      <c r="F36" s="7" t="s">
        <v>267</v>
      </c>
      <c r="G36" s="7" t="s">
        <v>268</v>
      </c>
      <c r="H36" s="8">
        <v>30000</v>
      </c>
      <c r="I36" s="8">
        <v>30000</v>
      </c>
      <c r="J36" s="8"/>
      <c r="K36" s="7"/>
      <c r="L36" s="8"/>
      <c r="M36" s="8">
        <v>30000</v>
      </c>
      <c r="N36" s="8"/>
      <c r="O36" s="8"/>
      <c r="P36" s="8"/>
      <c r="Q36" s="8"/>
      <c r="R36" s="8"/>
      <c r="S36" s="8"/>
      <c r="T36" s="8"/>
      <c r="U36" s="8"/>
      <c r="V36" s="8"/>
      <c r="W36" s="8"/>
      <c r="X36" s="8"/>
    </row>
    <row r="37" ht="30.75" customHeight="1" spans="1:24">
      <c r="A37" s="7" t="s">
        <v>71</v>
      </c>
      <c r="B37" s="7" t="s">
        <v>269</v>
      </c>
      <c r="C37" s="7" t="s">
        <v>185</v>
      </c>
      <c r="D37" s="7" t="s">
        <v>101</v>
      </c>
      <c r="E37" s="7" t="s">
        <v>100</v>
      </c>
      <c r="F37" s="7" t="s">
        <v>270</v>
      </c>
      <c r="G37" s="7" t="s">
        <v>185</v>
      </c>
      <c r="H37" s="8">
        <v>25000</v>
      </c>
      <c r="I37" s="8">
        <v>25000</v>
      </c>
      <c r="J37" s="8"/>
      <c r="K37" s="7"/>
      <c r="L37" s="8"/>
      <c r="M37" s="8">
        <v>25000</v>
      </c>
      <c r="N37" s="8"/>
      <c r="O37" s="8"/>
      <c r="P37" s="8"/>
      <c r="Q37" s="8"/>
      <c r="R37" s="8"/>
      <c r="S37" s="8"/>
      <c r="T37" s="8"/>
      <c r="U37" s="8"/>
      <c r="V37" s="8"/>
      <c r="W37" s="8"/>
      <c r="X37" s="8"/>
    </row>
    <row r="38" ht="30.75" customHeight="1" spans="1:24">
      <c r="A38" s="7" t="s">
        <v>71</v>
      </c>
      <c r="B38" s="7" t="s">
        <v>251</v>
      </c>
      <c r="C38" s="7" t="s">
        <v>252</v>
      </c>
      <c r="D38" s="7" t="s">
        <v>101</v>
      </c>
      <c r="E38" s="7" t="s">
        <v>100</v>
      </c>
      <c r="F38" s="7" t="s">
        <v>242</v>
      </c>
      <c r="G38" s="7" t="s">
        <v>241</v>
      </c>
      <c r="H38" s="8">
        <v>60000</v>
      </c>
      <c r="I38" s="8">
        <v>60000</v>
      </c>
      <c r="J38" s="8"/>
      <c r="K38" s="7"/>
      <c r="L38" s="8"/>
      <c r="M38" s="8">
        <v>60000</v>
      </c>
      <c r="N38" s="8"/>
      <c r="O38" s="8"/>
      <c r="P38" s="8"/>
      <c r="Q38" s="8"/>
      <c r="R38" s="8"/>
      <c r="S38" s="8"/>
      <c r="T38" s="8"/>
      <c r="U38" s="8"/>
      <c r="V38" s="8"/>
      <c r="W38" s="8"/>
      <c r="X38" s="8"/>
    </row>
    <row r="39" ht="30.75" customHeight="1" spans="1:24">
      <c r="A39" s="7" t="s">
        <v>71</v>
      </c>
      <c r="B39" s="7" t="s">
        <v>251</v>
      </c>
      <c r="C39" s="7" t="s">
        <v>252</v>
      </c>
      <c r="D39" s="7" t="s">
        <v>101</v>
      </c>
      <c r="E39" s="7" t="s">
        <v>100</v>
      </c>
      <c r="F39" s="7" t="s">
        <v>271</v>
      </c>
      <c r="G39" s="7" t="s">
        <v>272</v>
      </c>
      <c r="H39" s="8">
        <v>61135</v>
      </c>
      <c r="I39" s="8">
        <v>61135</v>
      </c>
      <c r="J39" s="8"/>
      <c r="K39" s="7"/>
      <c r="L39" s="8"/>
      <c r="M39" s="8">
        <v>61135</v>
      </c>
      <c r="N39" s="8"/>
      <c r="O39" s="8"/>
      <c r="P39" s="8"/>
      <c r="Q39" s="8"/>
      <c r="R39" s="8"/>
      <c r="S39" s="8"/>
      <c r="T39" s="8"/>
      <c r="U39" s="8"/>
      <c r="V39" s="8"/>
      <c r="W39" s="8"/>
      <c r="X39" s="8"/>
    </row>
    <row r="40" ht="30.75" customHeight="1" spans="1:24">
      <c r="A40" s="7" t="s">
        <v>71</v>
      </c>
      <c r="B40" s="7" t="s">
        <v>251</v>
      </c>
      <c r="C40" s="7" t="s">
        <v>252</v>
      </c>
      <c r="D40" s="7" t="s">
        <v>101</v>
      </c>
      <c r="E40" s="7" t="s">
        <v>100</v>
      </c>
      <c r="F40" s="7" t="s">
        <v>273</v>
      </c>
      <c r="G40" s="7" t="s">
        <v>274</v>
      </c>
      <c r="H40" s="8">
        <v>50000</v>
      </c>
      <c r="I40" s="8">
        <v>50000</v>
      </c>
      <c r="J40" s="8"/>
      <c r="K40" s="7"/>
      <c r="L40" s="8"/>
      <c r="M40" s="8">
        <v>50000</v>
      </c>
      <c r="N40" s="8"/>
      <c r="O40" s="8"/>
      <c r="P40" s="8"/>
      <c r="Q40" s="8"/>
      <c r="R40" s="8"/>
      <c r="S40" s="8"/>
      <c r="T40" s="8"/>
      <c r="U40" s="8"/>
      <c r="V40" s="8"/>
      <c r="W40" s="8"/>
      <c r="X40" s="8"/>
    </row>
    <row r="41" ht="30.75" customHeight="1" spans="1:24">
      <c r="A41" s="7" t="s">
        <v>71</v>
      </c>
      <c r="B41" s="7" t="s">
        <v>275</v>
      </c>
      <c r="C41" s="7" t="s">
        <v>276</v>
      </c>
      <c r="D41" s="7" t="s">
        <v>106</v>
      </c>
      <c r="E41" s="7" t="s">
        <v>107</v>
      </c>
      <c r="F41" s="7" t="s">
        <v>271</v>
      </c>
      <c r="G41" s="7" t="s">
        <v>272</v>
      </c>
      <c r="H41" s="8">
        <v>43200</v>
      </c>
      <c r="I41" s="8">
        <v>43200</v>
      </c>
      <c r="J41" s="8"/>
      <c r="K41" s="7"/>
      <c r="L41" s="8"/>
      <c r="M41" s="8">
        <v>43200</v>
      </c>
      <c r="N41" s="8"/>
      <c r="O41" s="8"/>
      <c r="P41" s="8"/>
      <c r="Q41" s="8"/>
      <c r="R41" s="8"/>
      <c r="S41" s="8"/>
      <c r="T41" s="8"/>
      <c r="U41" s="8"/>
      <c r="V41" s="8"/>
      <c r="W41" s="8"/>
      <c r="X41" s="8"/>
    </row>
    <row r="42" ht="30.75" customHeight="1" spans="1:24">
      <c r="A42" s="7" t="s">
        <v>71</v>
      </c>
      <c r="B42" s="7" t="s">
        <v>277</v>
      </c>
      <c r="C42" s="7" t="s">
        <v>278</v>
      </c>
      <c r="D42" s="7" t="s">
        <v>106</v>
      </c>
      <c r="E42" s="7" t="s">
        <v>107</v>
      </c>
      <c r="F42" s="7" t="s">
        <v>279</v>
      </c>
      <c r="G42" s="7" t="s">
        <v>280</v>
      </c>
      <c r="H42" s="8">
        <v>1565910.6</v>
      </c>
      <c r="I42" s="8">
        <v>1565910.6</v>
      </c>
      <c r="J42" s="8"/>
      <c r="K42" s="7"/>
      <c r="L42" s="8"/>
      <c r="M42" s="8">
        <v>1565910.6</v>
      </c>
      <c r="N42" s="8"/>
      <c r="O42" s="8"/>
      <c r="P42" s="8"/>
      <c r="Q42" s="8"/>
      <c r="R42" s="8"/>
      <c r="S42" s="8"/>
      <c r="T42" s="8"/>
      <c r="U42" s="8"/>
      <c r="V42" s="8"/>
      <c r="W42" s="8"/>
      <c r="X42" s="8"/>
    </row>
    <row r="43" ht="30.75" customHeight="1" spans="1:24">
      <c r="A43" s="7" t="s">
        <v>71</v>
      </c>
      <c r="B43" s="7" t="s">
        <v>281</v>
      </c>
      <c r="C43" s="7" t="s">
        <v>282</v>
      </c>
      <c r="D43" s="7" t="s">
        <v>114</v>
      </c>
      <c r="E43" s="7" t="s">
        <v>115</v>
      </c>
      <c r="F43" s="7" t="s">
        <v>283</v>
      </c>
      <c r="G43" s="7" t="s">
        <v>284</v>
      </c>
      <c r="H43" s="8">
        <v>43665.66</v>
      </c>
      <c r="I43" s="8">
        <v>43665.66</v>
      </c>
      <c r="J43" s="8"/>
      <c r="K43" s="7"/>
      <c r="L43" s="8"/>
      <c r="M43" s="8">
        <v>43665.66</v>
      </c>
      <c r="N43" s="8"/>
      <c r="O43" s="8"/>
      <c r="P43" s="8"/>
      <c r="Q43" s="8"/>
      <c r="R43" s="8"/>
      <c r="S43" s="8"/>
      <c r="T43" s="8"/>
      <c r="U43" s="8"/>
      <c r="V43" s="8"/>
      <c r="W43" s="8"/>
      <c r="X43" s="8"/>
    </row>
    <row r="44" ht="30.75" customHeight="1" spans="1:24">
      <c r="A44" s="7" t="s">
        <v>71</v>
      </c>
      <c r="B44" s="7" t="s">
        <v>285</v>
      </c>
      <c r="C44" s="7" t="s">
        <v>286</v>
      </c>
      <c r="D44" s="7" t="s">
        <v>101</v>
      </c>
      <c r="E44" s="7" t="s">
        <v>100</v>
      </c>
      <c r="F44" s="7" t="s">
        <v>216</v>
      </c>
      <c r="G44" s="7" t="s">
        <v>217</v>
      </c>
      <c r="H44" s="8">
        <v>8000000</v>
      </c>
      <c r="I44" s="8"/>
      <c r="J44" s="8"/>
      <c r="K44" s="7"/>
      <c r="L44" s="8"/>
      <c r="M44" s="8"/>
      <c r="N44" s="8"/>
      <c r="O44" s="8"/>
      <c r="P44" s="8"/>
      <c r="Q44" s="8"/>
      <c r="R44" s="8"/>
      <c r="S44" s="8">
        <v>8000000</v>
      </c>
      <c r="T44" s="8"/>
      <c r="U44" s="8">
        <v>8000000</v>
      </c>
      <c r="V44" s="8"/>
      <c r="W44" s="8"/>
      <c r="X44" s="8"/>
    </row>
    <row r="45" ht="30.75" customHeight="1" spans="1:24">
      <c r="A45" s="7" t="s">
        <v>71</v>
      </c>
      <c r="B45" s="7" t="s">
        <v>287</v>
      </c>
      <c r="C45" s="7" t="s">
        <v>288</v>
      </c>
      <c r="D45" s="7" t="s">
        <v>106</v>
      </c>
      <c r="E45" s="7" t="s">
        <v>107</v>
      </c>
      <c r="F45" s="7" t="s">
        <v>271</v>
      </c>
      <c r="G45" s="7" t="s">
        <v>272</v>
      </c>
      <c r="H45" s="8">
        <v>12000</v>
      </c>
      <c r="I45" s="8">
        <v>12000</v>
      </c>
      <c r="J45" s="8"/>
      <c r="K45" s="7"/>
      <c r="L45" s="8"/>
      <c r="M45" s="8">
        <v>12000</v>
      </c>
      <c r="N45" s="8"/>
      <c r="O45" s="8"/>
      <c r="P45" s="8"/>
      <c r="Q45" s="8"/>
      <c r="R45" s="8"/>
      <c r="S45" s="8"/>
      <c r="T45" s="8"/>
      <c r="U45" s="8"/>
      <c r="V45" s="8"/>
      <c r="W45" s="8"/>
      <c r="X45" s="8"/>
    </row>
    <row r="46" ht="30.75" customHeight="1" spans="1:24">
      <c r="A46" s="7" t="s">
        <v>71</v>
      </c>
      <c r="B46" s="7" t="s">
        <v>289</v>
      </c>
      <c r="C46" s="7" t="s">
        <v>290</v>
      </c>
      <c r="D46" s="7" t="s">
        <v>110</v>
      </c>
      <c r="E46" s="7" t="s">
        <v>111</v>
      </c>
      <c r="F46" s="7" t="s">
        <v>291</v>
      </c>
      <c r="G46" s="7" t="s">
        <v>292</v>
      </c>
      <c r="H46" s="8">
        <v>687980.17</v>
      </c>
      <c r="I46" s="8">
        <v>687980.17</v>
      </c>
      <c r="J46" s="8"/>
      <c r="K46" s="7"/>
      <c r="L46" s="8"/>
      <c r="M46" s="8">
        <v>687980.17</v>
      </c>
      <c r="N46" s="8"/>
      <c r="O46" s="8"/>
      <c r="P46" s="8"/>
      <c r="Q46" s="8"/>
      <c r="R46" s="8"/>
      <c r="S46" s="8"/>
      <c r="T46" s="8"/>
      <c r="U46" s="8"/>
      <c r="V46" s="8"/>
      <c r="W46" s="8"/>
      <c r="X46" s="8"/>
    </row>
    <row r="47" ht="30.85" customHeight="1" spans="1:24">
      <c r="A47" s="9" t="s">
        <v>180</v>
      </c>
      <c r="B47" s="9"/>
      <c r="C47" s="9"/>
      <c r="D47" s="9"/>
      <c r="E47" s="9"/>
      <c r="F47" s="9"/>
      <c r="G47" s="9"/>
      <c r="H47" s="8">
        <v>41371899.52</v>
      </c>
      <c r="I47" s="8">
        <v>33371899.52</v>
      </c>
      <c r="J47" s="8"/>
      <c r="K47" s="8"/>
      <c r="L47" s="8"/>
      <c r="M47" s="8">
        <v>33371899.52</v>
      </c>
      <c r="N47" s="8"/>
      <c r="O47" s="8"/>
      <c r="P47" s="8"/>
      <c r="Q47" s="8"/>
      <c r="R47" s="8"/>
      <c r="S47" s="8">
        <v>8000000</v>
      </c>
      <c r="T47" s="8"/>
      <c r="U47" s="8">
        <v>8000000</v>
      </c>
      <c r="V47" s="8"/>
      <c r="W47" s="8"/>
      <c r="X47" s="8"/>
    </row>
  </sheetData>
  <mergeCells count="30">
    <mergeCell ref="A2:X2"/>
    <mergeCell ref="A3:G3"/>
    <mergeCell ref="H4:X4"/>
    <mergeCell ref="I5:N5"/>
    <mergeCell ref="O5:Q5"/>
    <mergeCell ref="S5:X5"/>
    <mergeCell ref="I6:J6"/>
    <mergeCell ref="A47:G4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sheetPr>
  <dimension ref="A1:W44"/>
  <sheetViews>
    <sheetView showZeros="0" workbookViewId="0">
      <selection activeCell="A1" sqref="A1"/>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5" t="s">
        <v>293</v>
      </c>
    </row>
    <row r="2" ht="45" customHeight="1" spans="1:23">
      <c r="A2" s="22" t="s">
        <v>294</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"单位名称："&amp;"楚雄彝族自治州融媒体中心"</f>
        <v>单位名称：楚雄彝族自治州融媒体中心</v>
      </c>
      <c r="B3" s="21"/>
      <c r="C3" s="21"/>
      <c r="D3" s="21"/>
      <c r="E3" s="21"/>
      <c r="F3" s="21"/>
      <c r="G3" s="21"/>
      <c r="H3" s="21"/>
      <c r="I3" s="21"/>
      <c r="J3" s="21"/>
      <c r="K3" s="21"/>
      <c r="L3" s="21"/>
      <c r="M3" s="21"/>
      <c r="N3" s="21"/>
      <c r="O3" s="21"/>
      <c r="P3" s="21"/>
      <c r="Q3" s="21"/>
      <c r="R3" s="21"/>
      <c r="S3" s="21"/>
      <c r="T3" s="21"/>
      <c r="U3" s="21"/>
      <c r="V3" s="21"/>
      <c r="W3" s="25" t="s">
        <v>54</v>
      </c>
    </row>
    <row r="4" ht="21.75" customHeight="1" spans="1:23">
      <c r="A4" s="9" t="s">
        <v>295</v>
      </c>
      <c r="B4" s="9" t="s">
        <v>191</v>
      </c>
      <c r="C4" s="9" t="s">
        <v>192</v>
      </c>
      <c r="D4" s="9" t="s">
        <v>190</v>
      </c>
      <c r="E4" s="9" t="s">
        <v>193</v>
      </c>
      <c r="F4" s="9" t="s">
        <v>194</v>
      </c>
      <c r="G4" s="9" t="s">
        <v>296</v>
      </c>
      <c r="H4" s="9" t="s">
        <v>297</v>
      </c>
      <c r="I4" s="9" t="s">
        <v>57</v>
      </c>
      <c r="J4" s="9" t="s">
        <v>298</v>
      </c>
      <c r="K4" s="9"/>
      <c r="L4" s="9"/>
      <c r="M4" s="9"/>
      <c r="N4" s="9" t="s">
        <v>199</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206</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299</v>
      </c>
      <c r="L7" s="9"/>
      <c r="M7" s="9"/>
      <c r="N7" s="9"/>
      <c r="O7" s="9"/>
      <c r="P7" s="9"/>
      <c r="Q7" s="9"/>
      <c r="R7" s="9"/>
      <c r="S7" s="9"/>
      <c r="T7" s="9"/>
      <c r="U7" s="9"/>
      <c r="V7" s="9"/>
      <c r="W7" s="9"/>
    </row>
    <row r="8" ht="22" customHeight="1"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1" spans="1:23">
      <c r="A9" s="7"/>
      <c r="B9" s="7"/>
      <c r="C9" s="7" t="s">
        <v>300</v>
      </c>
      <c r="D9" s="7"/>
      <c r="E9" s="7"/>
      <c r="F9" s="7"/>
      <c r="G9" s="7"/>
      <c r="H9" s="7"/>
      <c r="I9" s="18">
        <v>330000</v>
      </c>
      <c r="J9" s="8">
        <v>330000</v>
      </c>
      <c r="K9" s="8">
        <v>330000</v>
      </c>
      <c r="L9" s="8"/>
      <c r="M9" s="8"/>
      <c r="N9" s="8"/>
      <c r="O9" s="8"/>
      <c r="P9" s="8"/>
      <c r="Q9" s="8"/>
      <c r="R9" s="8"/>
      <c r="S9" s="8"/>
      <c r="T9" s="8"/>
      <c r="U9" s="8"/>
      <c r="V9" s="8"/>
      <c r="W9" s="8"/>
    </row>
    <row r="10" ht="22" customHeight="1" spans="1:23">
      <c r="A10" s="7" t="s">
        <v>301</v>
      </c>
      <c r="B10" s="7" t="s">
        <v>302</v>
      </c>
      <c r="C10" s="7" t="s">
        <v>300</v>
      </c>
      <c r="D10" s="7" t="s">
        <v>71</v>
      </c>
      <c r="E10" s="7" t="s">
        <v>101</v>
      </c>
      <c r="F10" s="7" t="s">
        <v>100</v>
      </c>
      <c r="G10" s="7" t="s">
        <v>303</v>
      </c>
      <c r="H10" s="7" t="s">
        <v>304</v>
      </c>
      <c r="I10" s="8">
        <v>50000</v>
      </c>
      <c r="J10" s="8">
        <v>50000</v>
      </c>
      <c r="K10" s="8">
        <v>50000</v>
      </c>
      <c r="L10" s="8"/>
      <c r="M10" s="8"/>
      <c r="N10" s="8"/>
      <c r="O10" s="8"/>
      <c r="P10" s="8"/>
      <c r="Q10" s="8"/>
      <c r="R10" s="8"/>
      <c r="S10" s="8"/>
      <c r="T10" s="8"/>
      <c r="U10" s="8"/>
      <c r="V10" s="8"/>
      <c r="W10" s="8"/>
    </row>
    <row r="11" ht="22" customHeight="1" spans="1:23">
      <c r="A11" s="7" t="s">
        <v>301</v>
      </c>
      <c r="B11" s="7" t="s">
        <v>302</v>
      </c>
      <c r="C11" s="7" t="s">
        <v>300</v>
      </c>
      <c r="D11" s="7" t="s">
        <v>71</v>
      </c>
      <c r="E11" s="7" t="s">
        <v>101</v>
      </c>
      <c r="F11" s="7" t="s">
        <v>100</v>
      </c>
      <c r="G11" s="7" t="s">
        <v>267</v>
      </c>
      <c r="H11" s="7" t="s">
        <v>268</v>
      </c>
      <c r="I11" s="8">
        <v>42000</v>
      </c>
      <c r="J11" s="8">
        <v>42000</v>
      </c>
      <c r="K11" s="8">
        <v>42000</v>
      </c>
      <c r="L11" s="8"/>
      <c r="M11" s="8"/>
      <c r="N11" s="8"/>
      <c r="O11" s="8"/>
      <c r="P11" s="7"/>
      <c r="Q11" s="8"/>
      <c r="R11" s="8"/>
      <c r="S11" s="8"/>
      <c r="T11" s="8"/>
      <c r="U11" s="8"/>
      <c r="V11" s="8"/>
      <c r="W11" s="8"/>
    </row>
    <row r="12" ht="22" customHeight="1" spans="1:23">
      <c r="A12" s="7" t="s">
        <v>301</v>
      </c>
      <c r="B12" s="7" t="s">
        <v>302</v>
      </c>
      <c r="C12" s="7" t="s">
        <v>300</v>
      </c>
      <c r="D12" s="7" t="s">
        <v>71</v>
      </c>
      <c r="E12" s="7" t="s">
        <v>101</v>
      </c>
      <c r="F12" s="7" t="s">
        <v>100</v>
      </c>
      <c r="G12" s="7" t="s">
        <v>305</v>
      </c>
      <c r="H12" s="7" t="s">
        <v>306</v>
      </c>
      <c r="I12" s="8">
        <v>238000</v>
      </c>
      <c r="J12" s="8">
        <v>238000</v>
      </c>
      <c r="K12" s="8">
        <v>238000</v>
      </c>
      <c r="L12" s="8"/>
      <c r="M12" s="8"/>
      <c r="N12" s="8"/>
      <c r="O12" s="8"/>
      <c r="P12" s="7"/>
      <c r="Q12" s="8"/>
      <c r="R12" s="8"/>
      <c r="S12" s="8"/>
      <c r="T12" s="8"/>
      <c r="U12" s="8"/>
      <c r="V12" s="8"/>
      <c r="W12" s="8"/>
    </row>
    <row r="13" ht="22" customHeight="1" spans="1:23">
      <c r="A13" s="7"/>
      <c r="B13" s="7"/>
      <c r="C13" s="7" t="s">
        <v>307</v>
      </c>
      <c r="D13" s="7"/>
      <c r="E13" s="7"/>
      <c r="F13" s="7"/>
      <c r="G13" s="7"/>
      <c r="H13" s="7"/>
      <c r="I13" s="18">
        <v>500000</v>
      </c>
      <c r="J13" s="8">
        <v>500000</v>
      </c>
      <c r="K13" s="8">
        <v>500000</v>
      </c>
      <c r="L13" s="8"/>
      <c r="M13" s="8"/>
      <c r="N13" s="8"/>
      <c r="O13" s="8"/>
      <c r="P13" s="7"/>
      <c r="Q13" s="8"/>
      <c r="R13" s="8"/>
      <c r="S13" s="8"/>
      <c r="T13" s="8"/>
      <c r="U13" s="8"/>
      <c r="V13" s="8"/>
      <c r="W13" s="8"/>
    </row>
    <row r="14" ht="22" customHeight="1" spans="1:23">
      <c r="A14" s="7" t="s">
        <v>301</v>
      </c>
      <c r="B14" s="7" t="s">
        <v>308</v>
      </c>
      <c r="C14" s="7" t="s">
        <v>307</v>
      </c>
      <c r="D14" s="7" t="s">
        <v>71</v>
      </c>
      <c r="E14" s="7" t="s">
        <v>101</v>
      </c>
      <c r="F14" s="7" t="s">
        <v>100</v>
      </c>
      <c r="G14" s="7" t="s">
        <v>259</v>
      </c>
      <c r="H14" s="7" t="s">
        <v>260</v>
      </c>
      <c r="I14" s="8">
        <v>140000</v>
      </c>
      <c r="J14" s="8">
        <v>140000</v>
      </c>
      <c r="K14" s="8">
        <v>140000</v>
      </c>
      <c r="L14" s="8"/>
      <c r="M14" s="8"/>
      <c r="N14" s="8"/>
      <c r="O14" s="8"/>
      <c r="P14" s="7"/>
      <c r="Q14" s="8"/>
      <c r="R14" s="8"/>
      <c r="S14" s="8"/>
      <c r="T14" s="8"/>
      <c r="U14" s="8"/>
      <c r="V14" s="8"/>
      <c r="W14" s="8"/>
    </row>
    <row r="15" ht="22" customHeight="1" spans="1:23">
      <c r="A15" s="7" t="s">
        <v>301</v>
      </c>
      <c r="B15" s="7" t="s">
        <v>308</v>
      </c>
      <c r="C15" s="7" t="s">
        <v>307</v>
      </c>
      <c r="D15" s="7" t="s">
        <v>71</v>
      </c>
      <c r="E15" s="7" t="s">
        <v>101</v>
      </c>
      <c r="F15" s="7" t="s">
        <v>100</v>
      </c>
      <c r="G15" s="7" t="s">
        <v>273</v>
      </c>
      <c r="H15" s="7" t="s">
        <v>274</v>
      </c>
      <c r="I15" s="8">
        <v>40900</v>
      </c>
      <c r="J15" s="8">
        <v>40900</v>
      </c>
      <c r="K15" s="8">
        <v>40900</v>
      </c>
      <c r="L15" s="8"/>
      <c r="M15" s="8"/>
      <c r="N15" s="8"/>
      <c r="O15" s="8"/>
      <c r="P15" s="7"/>
      <c r="Q15" s="8"/>
      <c r="R15" s="8"/>
      <c r="S15" s="8"/>
      <c r="T15" s="8"/>
      <c r="U15" s="8"/>
      <c r="V15" s="8"/>
      <c r="W15" s="8"/>
    </row>
    <row r="16" ht="22" customHeight="1" spans="1:23">
      <c r="A16" s="7" t="s">
        <v>301</v>
      </c>
      <c r="B16" s="7" t="s">
        <v>308</v>
      </c>
      <c r="C16" s="7" t="s">
        <v>307</v>
      </c>
      <c r="D16" s="7" t="s">
        <v>71</v>
      </c>
      <c r="E16" s="7" t="s">
        <v>101</v>
      </c>
      <c r="F16" s="7" t="s">
        <v>100</v>
      </c>
      <c r="G16" s="7" t="s">
        <v>305</v>
      </c>
      <c r="H16" s="7" t="s">
        <v>306</v>
      </c>
      <c r="I16" s="8">
        <v>177000</v>
      </c>
      <c r="J16" s="8">
        <v>177000</v>
      </c>
      <c r="K16" s="8">
        <v>177000</v>
      </c>
      <c r="L16" s="8"/>
      <c r="M16" s="8"/>
      <c r="N16" s="8"/>
      <c r="O16" s="8"/>
      <c r="P16" s="7"/>
      <c r="Q16" s="8"/>
      <c r="R16" s="8"/>
      <c r="S16" s="8"/>
      <c r="T16" s="8"/>
      <c r="U16" s="8"/>
      <c r="V16" s="8"/>
      <c r="W16" s="8"/>
    </row>
    <row r="17" ht="22" customHeight="1" spans="1:23">
      <c r="A17" s="7" t="s">
        <v>301</v>
      </c>
      <c r="B17" s="7" t="s">
        <v>308</v>
      </c>
      <c r="C17" s="7" t="s">
        <v>307</v>
      </c>
      <c r="D17" s="7" t="s">
        <v>71</v>
      </c>
      <c r="E17" s="7" t="s">
        <v>101</v>
      </c>
      <c r="F17" s="7" t="s">
        <v>100</v>
      </c>
      <c r="G17" s="7" t="s">
        <v>249</v>
      </c>
      <c r="H17" s="7" t="s">
        <v>250</v>
      </c>
      <c r="I17" s="8">
        <v>63000</v>
      </c>
      <c r="J17" s="8">
        <v>63000</v>
      </c>
      <c r="K17" s="8">
        <v>63000</v>
      </c>
      <c r="L17" s="8"/>
      <c r="M17" s="8"/>
      <c r="N17" s="8"/>
      <c r="O17" s="8"/>
      <c r="P17" s="7"/>
      <c r="Q17" s="8"/>
      <c r="R17" s="8"/>
      <c r="S17" s="8"/>
      <c r="T17" s="8"/>
      <c r="U17" s="8"/>
      <c r="V17" s="8"/>
      <c r="W17" s="8"/>
    </row>
    <row r="18" ht="22" customHeight="1" spans="1:23">
      <c r="A18" s="7" t="s">
        <v>301</v>
      </c>
      <c r="B18" s="7" t="s">
        <v>308</v>
      </c>
      <c r="C18" s="7" t="s">
        <v>307</v>
      </c>
      <c r="D18" s="7" t="s">
        <v>71</v>
      </c>
      <c r="E18" s="7" t="s">
        <v>101</v>
      </c>
      <c r="F18" s="7" t="s">
        <v>100</v>
      </c>
      <c r="G18" s="7" t="s">
        <v>271</v>
      </c>
      <c r="H18" s="7" t="s">
        <v>272</v>
      </c>
      <c r="I18" s="8">
        <v>48500</v>
      </c>
      <c r="J18" s="8">
        <v>48500</v>
      </c>
      <c r="K18" s="8">
        <v>48500</v>
      </c>
      <c r="L18" s="8"/>
      <c r="M18" s="8"/>
      <c r="N18" s="8"/>
      <c r="O18" s="8"/>
      <c r="P18" s="7"/>
      <c r="Q18" s="8"/>
      <c r="R18" s="8"/>
      <c r="S18" s="8"/>
      <c r="T18" s="8"/>
      <c r="U18" s="8"/>
      <c r="V18" s="8"/>
      <c r="W18" s="8"/>
    </row>
    <row r="19" ht="22" customHeight="1" spans="1:23">
      <c r="A19" s="7" t="s">
        <v>301</v>
      </c>
      <c r="B19" s="7" t="s">
        <v>308</v>
      </c>
      <c r="C19" s="7" t="s">
        <v>307</v>
      </c>
      <c r="D19" s="7" t="s">
        <v>71</v>
      </c>
      <c r="E19" s="7" t="s">
        <v>101</v>
      </c>
      <c r="F19" s="7" t="s">
        <v>100</v>
      </c>
      <c r="G19" s="7" t="s">
        <v>309</v>
      </c>
      <c r="H19" s="7" t="s">
        <v>310</v>
      </c>
      <c r="I19" s="8">
        <v>30600</v>
      </c>
      <c r="J19" s="8">
        <v>30600</v>
      </c>
      <c r="K19" s="8">
        <v>30600</v>
      </c>
      <c r="L19" s="8"/>
      <c r="M19" s="8"/>
      <c r="N19" s="8"/>
      <c r="O19" s="8"/>
      <c r="P19" s="7"/>
      <c r="Q19" s="8"/>
      <c r="R19" s="8"/>
      <c r="S19" s="8"/>
      <c r="T19" s="8"/>
      <c r="U19" s="8"/>
      <c r="V19" s="8"/>
      <c r="W19" s="8"/>
    </row>
    <row r="20" ht="22" customHeight="1" spans="1:23">
      <c r="A20" s="7"/>
      <c r="B20" s="7"/>
      <c r="C20" s="7" t="s">
        <v>311</v>
      </c>
      <c r="D20" s="7"/>
      <c r="E20" s="7"/>
      <c r="F20" s="7"/>
      <c r="G20" s="7"/>
      <c r="H20" s="7"/>
      <c r="I20" s="18">
        <v>14810000</v>
      </c>
      <c r="J20" s="8"/>
      <c r="K20" s="8"/>
      <c r="L20" s="8"/>
      <c r="M20" s="8"/>
      <c r="N20" s="8"/>
      <c r="O20" s="8"/>
      <c r="P20" s="7"/>
      <c r="Q20" s="8"/>
      <c r="R20" s="8">
        <v>14810000</v>
      </c>
      <c r="S20" s="8"/>
      <c r="T20" s="8">
        <v>14810000</v>
      </c>
      <c r="U20" s="8"/>
      <c r="V20" s="8"/>
      <c r="W20" s="8"/>
    </row>
    <row r="21" ht="22" customHeight="1" spans="1:23">
      <c r="A21" s="7" t="s">
        <v>312</v>
      </c>
      <c r="B21" s="7" t="s">
        <v>313</v>
      </c>
      <c r="C21" s="7" t="s">
        <v>311</v>
      </c>
      <c r="D21" s="7" t="s">
        <v>71</v>
      </c>
      <c r="E21" s="7" t="s">
        <v>101</v>
      </c>
      <c r="F21" s="7" t="s">
        <v>100</v>
      </c>
      <c r="G21" s="7" t="s">
        <v>253</v>
      </c>
      <c r="H21" s="7" t="s">
        <v>254</v>
      </c>
      <c r="I21" s="8">
        <v>80000</v>
      </c>
      <c r="J21" s="8"/>
      <c r="K21" s="8"/>
      <c r="L21" s="8"/>
      <c r="M21" s="8"/>
      <c r="N21" s="8"/>
      <c r="O21" s="8"/>
      <c r="P21" s="7"/>
      <c r="Q21" s="8"/>
      <c r="R21" s="8">
        <v>80000</v>
      </c>
      <c r="S21" s="8"/>
      <c r="T21" s="8">
        <v>80000</v>
      </c>
      <c r="U21" s="8"/>
      <c r="V21" s="8"/>
      <c r="W21" s="8"/>
    </row>
    <row r="22" ht="22" customHeight="1" spans="1:23">
      <c r="A22" s="7" t="s">
        <v>312</v>
      </c>
      <c r="B22" s="7" t="s">
        <v>313</v>
      </c>
      <c r="C22" s="7" t="s">
        <v>311</v>
      </c>
      <c r="D22" s="7" t="s">
        <v>71</v>
      </c>
      <c r="E22" s="7" t="s">
        <v>101</v>
      </c>
      <c r="F22" s="7" t="s">
        <v>100</v>
      </c>
      <c r="G22" s="7" t="s">
        <v>314</v>
      </c>
      <c r="H22" s="7" t="s">
        <v>315</v>
      </c>
      <c r="I22" s="8">
        <v>3300000</v>
      </c>
      <c r="J22" s="8"/>
      <c r="K22" s="8"/>
      <c r="L22" s="8"/>
      <c r="M22" s="8"/>
      <c r="N22" s="8"/>
      <c r="O22" s="8"/>
      <c r="P22" s="7"/>
      <c r="Q22" s="8"/>
      <c r="R22" s="8">
        <v>3300000</v>
      </c>
      <c r="S22" s="8"/>
      <c r="T22" s="8">
        <v>3300000</v>
      </c>
      <c r="U22" s="8"/>
      <c r="V22" s="8"/>
      <c r="W22" s="8"/>
    </row>
    <row r="23" ht="22" customHeight="1" spans="1:23">
      <c r="A23" s="7" t="s">
        <v>312</v>
      </c>
      <c r="B23" s="7" t="s">
        <v>313</v>
      </c>
      <c r="C23" s="7" t="s">
        <v>311</v>
      </c>
      <c r="D23" s="7" t="s">
        <v>71</v>
      </c>
      <c r="E23" s="7" t="s">
        <v>101</v>
      </c>
      <c r="F23" s="7" t="s">
        <v>100</v>
      </c>
      <c r="G23" s="7" t="s">
        <v>259</v>
      </c>
      <c r="H23" s="7" t="s">
        <v>260</v>
      </c>
      <c r="I23" s="8">
        <v>10800</v>
      </c>
      <c r="J23" s="8"/>
      <c r="K23" s="8"/>
      <c r="L23" s="8"/>
      <c r="M23" s="8"/>
      <c r="N23" s="8"/>
      <c r="O23" s="8"/>
      <c r="P23" s="7"/>
      <c r="Q23" s="8"/>
      <c r="R23" s="8">
        <v>10800</v>
      </c>
      <c r="S23" s="8"/>
      <c r="T23" s="8">
        <v>10800</v>
      </c>
      <c r="U23" s="8"/>
      <c r="V23" s="8"/>
      <c r="W23" s="8"/>
    </row>
    <row r="24" ht="22" customHeight="1" spans="1:23">
      <c r="A24" s="7" t="s">
        <v>312</v>
      </c>
      <c r="B24" s="7" t="s">
        <v>313</v>
      </c>
      <c r="C24" s="7" t="s">
        <v>311</v>
      </c>
      <c r="D24" s="7" t="s">
        <v>71</v>
      </c>
      <c r="E24" s="7" t="s">
        <v>101</v>
      </c>
      <c r="F24" s="7" t="s">
        <v>100</v>
      </c>
      <c r="G24" s="7" t="s">
        <v>261</v>
      </c>
      <c r="H24" s="7" t="s">
        <v>262</v>
      </c>
      <c r="I24" s="8">
        <v>750000</v>
      </c>
      <c r="J24" s="8"/>
      <c r="K24" s="8"/>
      <c r="L24" s="8"/>
      <c r="M24" s="8"/>
      <c r="N24" s="8"/>
      <c r="O24" s="8"/>
      <c r="P24" s="7"/>
      <c r="Q24" s="8"/>
      <c r="R24" s="8">
        <v>750000</v>
      </c>
      <c r="S24" s="8"/>
      <c r="T24" s="8">
        <v>750000</v>
      </c>
      <c r="U24" s="8"/>
      <c r="V24" s="8"/>
      <c r="W24" s="8"/>
    </row>
    <row r="25" ht="22" customHeight="1" spans="1:23">
      <c r="A25" s="7" t="s">
        <v>312</v>
      </c>
      <c r="B25" s="7" t="s">
        <v>313</v>
      </c>
      <c r="C25" s="7" t="s">
        <v>311</v>
      </c>
      <c r="D25" s="7" t="s">
        <v>71</v>
      </c>
      <c r="E25" s="7" t="s">
        <v>101</v>
      </c>
      <c r="F25" s="7" t="s">
        <v>100</v>
      </c>
      <c r="G25" s="7" t="s">
        <v>263</v>
      </c>
      <c r="H25" s="7" t="s">
        <v>264</v>
      </c>
      <c r="I25" s="8">
        <v>200000</v>
      </c>
      <c r="J25" s="8"/>
      <c r="K25" s="8"/>
      <c r="L25" s="8"/>
      <c r="M25" s="8"/>
      <c r="N25" s="8"/>
      <c r="O25" s="8"/>
      <c r="P25" s="7"/>
      <c r="Q25" s="8"/>
      <c r="R25" s="8">
        <v>200000</v>
      </c>
      <c r="S25" s="8"/>
      <c r="T25" s="8">
        <v>200000</v>
      </c>
      <c r="U25" s="8"/>
      <c r="V25" s="8"/>
      <c r="W25" s="8"/>
    </row>
    <row r="26" ht="22" customHeight="1" spans="1:23">
      <c r="A26" s="7" t="s">
        <v>312</v>
      </c>
      <c r="B26" s="7" t="s">
        <v>313</v>
      </c>
      <c r="C26" s="7" t="s">
        <v>311</v>
      </c>
      <c r="D26" s="7" t="s">
        <v>71</v>
      </c>
      <c r="E26" s="7" t="s">
        <v>101</v>
      </c>
      <c r="F26" s="7" t="s">
        <v>100</v>
      </c>
      <c r="G26" s="7" t="s">
        <v>265</v>
      </c>
      <c r="H26" s="7" t="s">
        <v>266</v>
      </c>
      <c r="I26" s="8">
        <v>606800</v>
      </c>
      <c r="J26" s="8"/>
      <c r="K26" s="8"/>
      <c r="L26" s="8"/>
      <c r="M26" s="8"/>
      <c r="N26" s="8"/>
      <c r="O26" s="8"/>
      <c r="P26" s="7"/>
      <c r="Q26" s="8"/>
      <c r="R26" s="8">
        <v>606800</v>
      </c>
      <c r="S26" s="8"/>
      <c r="T26" s="8">
        <v>606800</v>
      </c>
      <c r="U26" s="8"/>
      <c r="V26" s="8"/>
      <c r="W26" s="8"/>
    </row>
    <row r="27" ht="22" customHeight="1" spans="1:23">
      <c r="A27" s="7" t="s">
        <v>312</v>
      </c>
      <c r="B27" s="7" t="s">
        <v>313</v>
      </c>
      <c r="C27" s="7" t="s">
        <v>311</v>
      </c>
      <c r="D27" s="7" t="s">
        <v>71</v>
      </c>
      <c r="E27" s="7" t="s">
        <v>101</v>
      </c>
      <c r="F27" s="7" t="s">
        <v>100</v>
      </c>
      <c r="G27" s="7" t="s">
        <v>267</v>
      </c>
      <c r="H27" s="7" t="s">
        <v>268</v>
      </c>
      <c r="I27" s="8">
        <v>371800</v>
      </c>
      <c r="J27" s="8"/>
      <c r="K27" s="8"/>
      <c r="L27" s="8"/>
      <c r="M27" s="8"/>
      <c r="N27" s="8"/>
      <c r="O27" s="8"/>
      <c r="P27" s="7"/>
      <c r="Q27" s="8"/>
      <c r="R27" s="8">
        <v>371800</v>
      </c>
      <c r="S27" s="8"/>
      <c r="T27" s="8">
        <v>371800</v>
      </c>
      <c r="U27" s="8"/>
      <c r="V27" s="8"/>
      <c r="W27" s="8"/>
    </row>
    <row r="28" ht="22" customHeight="1" spans="1:23">
      <c r="A28" s="7" t="s">
        <v>312</v>
      </c>
      <c r="B28" s="7" t="s">
        <v>313</v>
      </c>
      <c r="C28" s="7" t="s">
        <v>311</v>
      </c>
      <c r="D28" s="7" t="s">
        <v>71</v>
      </c>
      <c r="E28" s="7" t="s">
        <v>101</v>
      </c>
      <c r="F28" s="7" t="s">
        <v>100</v>
      </c>
      <c r="G28" s="7" t="s">
        <v>270</v>
      </c>
      <c r="H28" s="7" t="s">
        <v>185</v>
      </c>
      <c r="I28" s="8">
        <v>25000</v>
      </c>
      <c r="J28" s="8"/>
      <c r="K28" s="8"/>
      <c r="L28" s="8"/>
      <c r="M28" s="8"/>
      <c r="N28" s="8"/>
      <c r="O28" s="8"/>
      <c r="P28" s="7"/>
      <c r="Q28" s="8"/>
      <c r="R28" s="8">
        <v>25000</v>
      </c>
      <c r="S28" s="8"/>
      <c r="T28" s="8">
        <v>25000</v>
      </c>
      <c r="U28" s="8"/>
      <c r="V28" s="8"/>
      <c r="W28" s="8"/>
    </row>
    <row r="29" ht="22" customHeight="1" spans="1:23">
      <c r="A29" s="7" t="s">
        <v>312</v>
      </c>
      <c r="B29" s="7" t="s">
        <v>313</v>
      </c>
      <c r="C29" s="7" t="s">
        <v>311</v>
      </c>
      <c r="D29" s="7" t="s">
        <v>71</v>
      </c>
      <c r="E29" s="7" t="s">
        <v>101</v>
      </c>
      <c r="F29" s="7" t="s">
        <v>100</v>
      </c>
      <c r="G29" s="7" t="s">
        <v>273</v>
      </c>
      <c r="H29" s="7" t="s">
        <v>274</v>
      </c>
      <c r="I29" s="8">
        <v>50000</v>
      </c>
      <c r="J29" s="8"/>
      <c r="K29" s="8"/>
      <c r="L29" s="8"/>
      <c r="M29" s="8"/>
      <c r="N29" s="8"/>
      <c r="O29" s="8"/>
      <c r="P29" s="7"/>
      <c r="Q29" s="8"/>
      <c r="R29" s="8">
        <v>50000</v>
      </c>
      <c r="S29" s="8"/>
      <c r="T29" s="8">
        <v>50000</v>
      </c>
      <c r="U29" s="8"/>
      <c r="V29" s="8"/>
      <c r="W29" s="8"/>
    </row>
    <row r="30" ht="22" customHeight="1" spans="1:23">
      <c r="A30" s="7" t="s">
        <v>312</v>
      </c>
      <c r="B30" s="7" t="s">
        <v>313</v>
      </c>
      <c r="C30" s="7" t="s">
        <v>311</v>
      </c>
      <c r="D30" s="7" t="s">
        <v>71</v>
      </c>
      <c r="E30" s="7" t="s">
        <v>101</v>
      </c>
      <c r="F30" s="7" t="s">
        <v>100</v>
      </c>
      <c r="G30" s="7" t="s">
        <v>316</v>
      </c>
      <c r="H30" s="7" t="s">
        <v>317</v>
      </c>
      <c r="I30" s="8">
        <v>3991750</v>
      </c>
      <c r="J30" s="8"/>
      <c r="K30" s="8"/>
      <c r="L30" s="8"/>
      <c r="M30" s="8"/>
      <c r="N30" s="8"/>
      <c r="O30" s="8"/>
      <c r="P30" s="7"/>
      <c r="Q30" s="8"/>
      <c r="R30" s="8">
        <v>3991750</v>
      </c>
      <c r="S30" s="8"/>
      <c r="T30" s="8">
        <v>3991750</v>
      </c>
      <c r="U30" s="8"/>
      <c r="V30" s="8"/>
      <c r="W30" s="8"/>
    </row>
    <row r="31" ht="22" customHeight="1" spans="1:23">
      <c r="A31" s="7" t="s">
        <v>312</v>
      </c>
      <c r="B31" s="7" t="s">
        <v>313</v>
      </c>
      <c r="C31" s="7" t="s">
        <v>311</v>
      </c>
      <c r="D31" s="7" t="s">
        <v>71</v>
      </c>
      <c r="E31" s="7" t="s">
        <v>101</v>
      </c>
      <c r="F31" s="7" t="s">
        <v>100</v>
      </c>
      <c r="G31" s="7" t="s">
        <v>305</v>
      </c>
      <c r="H31" s="7" t="s">
        <v>306</v>
      </c>
      <c r="I31" s="8">
        <v>3128000</v>
      </c>
      <c r="J31" s="8"/>
      <c r="K31" s="8"/>
      <c r="L31" s="8"/>
      <c r="M31" s="8"/>
      <c r="N31" s="8"/>
      <c r="O31" s="8"/>
      <c r="P31" s="7"/>
      <c r="Q31" s="8"/>
      <c r="R31" s="8">
        <v>3128000</v>
      </c>
      <c r="S31" s="8"/>
      <c r="T31" s="8">
        <v>3128000</v>
      </c>
      <c r="U31" s="8"/>
      <c r="V31" s="8"/>
      <c r="W31" s="8"/>
    </row>
    <row r="32" ht="22" customHeight="1" spans="1:23">
      <c r="A32" s="7" t="s">
        <v>312</v>
      </c>
      <c r="B32" s="7" t="s">
        <v>313</v>
      </c>
      <c r="C32" s="7" t="s">
        <v>311</v>
      </c>
      <c r="D32" s="7" t="s">
        <v>71</v>
      </c>
      <c r="E32" s="7" t="s">
        <v>101</v>
      </c>
      <c r="F32" s="7" t="s">
        <v>100</v>
      </c>
      <c r="G32" s="7" t="s">
        <v>239</v>
      </c>
      <c r="H32" s="7" t="s">
        <v>238</v>
      </c>
      <c r="I32" s="8">
        <v>54000</v>
      </c>
      <c r="J32" s="8"/>
      <c r="K32" s="8"/>
      <c r="L32" s="8"/>
      <c r="M32" s="8"/>
      <c r="N32" s="8"/>
      <c r="O32" s="8"/>
      <c r="P32" s="7"/>
      <c r="Q32" s="8"/>
      <c r="R32" s="8">
        <v>54000</v>
      </c>
      <c r="S32" s="8"/>
      <c r="T32" s="8">
        <v>54000</v>
      </c>
      <c r="U32" s="8"/>
      <c r="V32" s="8"/>
      <c r="W32" s="8"/>
    </row>
    <row r="33" ht="22" customHeight="1" spans="1:23">
      <c r="A33" s="7" t="s">
        <v>312</v>
      </c>
      <c r="B33" s="7" t="s">
        <v>313</v>
      </c>
      <c r="C33" s="7" t="s">
        <v>311</v>
      </c>
      <c r="D33" s="7" t="s">
        <v>71</v>
      </c>
      <c r="E33" s="7" t="s">
        <v>101</v>
      </c>
      <c r="F33" s="7" t="s">
        <v>100</v>
      </c>
      <c r="G33" s="7" t="s">
        <v>249</v>
      </c>
      <c r="H33" s="7" t="s">
        <v>250</v>
      </c>
      <c r="I33" s="8">
        <v>200000</v>
      </c>
      <c r="J33" s="8"/>
      <c r="K33" s="8"/>
      <c r="L33" s="8"/>
      <c r="M33" s="8"/>
      <c r="N33" s="8"/>
      <c r="O33" s="8"/>
      <c r="P33" s="7"/>
      <c r="Q33" s="8"/>
      <c r="R33" s="8">
        <v>200000</v>
      </c>
      <c r="S33" s="8"/>
      <c r="T33" s="8">
        <v>200000</v>
      </c>
      <c r="U33" s="8"/>
      <c r="V33" s="8"/>
      <c r="W33" s="8"/>
    </row>
    <row r="34" ht="22" customHeight="1" spans="1:23">
      <c r="A34" s="7" t="s">
        <v>312</v>
      </c>
      <c r="B34" s="7" t="s">
        <v>313</v>
      </c>
      <c r="C34" s="7" t="s">
        <v>311</v>
      </c>
      <c r="D34" s="7" t="s">
        <v>71</v>
      </c>
      <c r="E34" s="7" t="s">
        <v>101</v>
      </c>
      <c r="F34" s="7" t="s">
        <v>100</v>
      </c>
      <c r="G34" s="7" t="s">
        <v>318</v>
      </c>
      <c r="H34" s="7" t="s">
        <v>319</v>
      </c>
      <c r="I34" s="8">
        <v>1000000</v>
      </c>
      <c r="J34" s="8"/>
      <c r="K34" s="8"/>
      <c r="L34" s="8"/>
      <c r="M34" s="8"/>
      <c r="N34" s="8"/>
      <c r="O34" s="8"/>
      <c r="P34" s="7"/>
      <c r="Q34" s="8"/>
      <c r="R34" s="8">
        <v>1000000</v>
      </c>
      <c r="S34" s="8"/>
      <c r="T34" s="8">
        <v>1000000</v>
      </c>
      <c r="U34" s="8"/>
      <c r="V34" s="8"/>
      <c r="W34" s="8"/>
    </row>
    <row r="35" ht="22" customHeight="1" spans="1:23">
      <c r="A35" s="7" t="s">
        <v>312</v>
      </c>
      <c r="B35" s="7" t="s">
        <v>313</v>
      </c>
      <c r="C35" s="7" t="s">
        <v>311</v>
      </c>
      <c r="D35" s="7" t="s">
        <v>71</v>
      </c>
      <c r="E35" s="7" t="s">
        <v>101</v>
      </c>
      <c r="F35" s="7" t="s">
        <v>100</v>
      </c>
      <c r="G35" s="7" t="s">
        <v>271</v>
      </c>
      <c r="H35" s="7" t="s">
        <v>272</v>
      </c>
      <c r="I35" s="8">
        <v>1041850</v>
      </c>
      <c r="J35" s="8"/>
      <c r="K35" s="8"/>
      <c r="L35" s="8"/>
      <c r="M35" s="8"/>
      <c r="N35" s="8"/>
      <c r="O35" s="8"/>
      <c r="P35" s="7"/>
      <c r="Q35" s="8"/>
      <c r="R35" s="8">
        <v>1041850</v>
      </c>
      <c r="S35" s="8"/>
      <c r="T35" s="8">
        <v>1041850</v>
      </c>
      <c r="U35" s="8"/>
      <c r="V35" s="8"/>
      <c r="W35" s="8"/>
    </row>
    <row r="36" ht="22" customHeight="1" spans="1:23">
      <c r="A36" s="7"/>
      <c r="B36" s="7"/>
      <c r="C36" s="7" t="s">
        <v>320</v>
      </c>
      <c r="D36" s="7"/>
      <c r="E36" s="7"/>
      <c r="F36" s="7"/>
      <c r="G36" s="7"/>
      <c r="H36" s="7"/>
      <c r="I36" s="18">
        <v>150000</v>
      </c>
      <c r="J36" s="8">
        <v>150000</v>
      </c>
      <c r="K36" s="8">
        <v>150000</v>
      </c>
      <c r="L36" s="8"/>
      <c r="M36" s="8"/>
      <c r="N36" s="8"/>
      <c r="O36" s="8"/>
      <c r="P36" s="7"/>
      <c r="Q36" s="8"/>
      <c r="R36" s="8"/>
      <c r="S36" s="8"/>
      <c r="T36" s="8"/>
      <c r="U36" s="8"/>
      <c r="V36" s="8"/>
      <c r="W36" s="8"/>
    </row>
    <row r="37" ht="22" customHeight="1" spans="1:23">
      <c r="A37" s="7" t="s">
        <v>312</v>
      </c>
      <c r="B37" s="7" t="s">
        <v>321</v>
      </c>
      <c r="C37" s="7" t="s">
        <v>320</v>
      </c>
      <c r="D37" s="7" t="s">
        <v>71</v>
      </c>
      <c r="E37" s="7" t="s">
        <v>101</v>
      </c>
      <c r="F37" s="7" t="s">
        <v>100</v>
      </c>
      <c r="G37" s="7" t="s">
        <v>305</v>
      </c>
      <c r="H37" s="7" t="s">
        <v>306</v>
      </c>
      <c r="I37" s="8">
        <v>150000</v>
      </c>
      <c r="J37" s="8">
        <v>150000</v>
      </c>
      <c r="K37" s="8">
        <v>150000</v>
      </c>
      <c r="L37" s="8"/>
      <c r="M37" s="8"/>
      <c r="N37" s="8"/>
      <c r="O37" s="8"/>
      <c r="P37" s="7"/>
      <c r="Q37" s="8"/>
      <c r="R37" s="8"/>
      <c r="S37" s="8"/>
      <c r="T37" s="8"/>
      <c r="U37" s="8"/>
      <c r="V37" s="8"/>
      <c r="W37" s="8"/>
    </row>
    <row r="38" ht="22" customHeight="1" spans="1:23">
      <c r="A38" s="7"/>
      <c r="B38" s="7"/>
      <c r="C38" s="7" t="s">
        <v>322</v>
      </c>
      <c r="D38" s="7"/>
      <c r="E38" s="7"/>
      <c r="F38" s="7"/>
      <c r="G38" s="7"/>
      <c r="H38" s="7"/>
      <c r="I38" s="18">
        <v>350000</v>
      </c>
      <c r="J38" s="8">
        <v>350000</v>
      </c>
      <c r="K38" s="8">
        <v>350000</v>
      </c>
      <c r="L38" s="8"/>
      <c r="M38" s="8"/>
      <c r="N38" s="8"/>
      <c r="O38" s="8"/>
      <c r="P38" s="7"/>
      <c r="Q38" s="8"/>
      <c r="R38" s="8"/>
      <c r="S38" s="8"/>
      <c r="T38" s="8"/>
      <c r="U38" s="8"/>
      <c r="V38" s="8"/>
      <c r="W38" s="8"/>
    </row>
    <row r="39" ht="22" customHeight="1" spans="1:23">
      <c r="A39" s="7" t="s">
        <v>312</v>
      </c>
      <c r="B39" s="7" t="s">
        <v>323</v>
      </c>
      <c r="C39" s="7" t="s">
        <v>322</v>
      </c>
      <c r="D39" s="7" t="s">
        <v>71</v>
      </c>
      <c r="E39" s="7" t="s">
        <v>101</v>
      </c>
      <c r="F39" s="7" t="s">
        <v>100</v>
      </c>
      <c r="G39" s="7" t="s">
        <v>305</v>
      </c>
      <c r="H39" s="7" t="s">
        <v>306</v>
      </c>
      <c r="I39" s="8">
        <v>350000</v>
      </c>
      <c r="J39" s="8">
        <v>350000</v>
      </c>
      <c r="K39" s="8">
        <v>350000</v>
      </c>
      <c r="L39" s="8"/>
      <c r="M39" s="8"/>
      <c r="N39" s="8"/>
      <c r="O39" s="8"/>
      <c r="P39" s="7"/>
      <c r="Q39" s="8"/>
      <c r="R39" s="8"/>
      <c r="S39" s="8"/>
      <c r="T39" s="8"/>
      <c r="U39" s="8"/>
      <c r="V39" s="8"/>
      <c r="W39" s="8"/>
    </row>
    <row r="40" ht="22" customHeight="1" spans="1:23">
      <c r="A40" s="7"/>
      <c r="B40" s="7"/>
      <c r="C40" s="7" t="s">
        <v>324</v>
      </c>
      <c r="D40" s="7"/>
      <c r="E40" s="7"/>
      <c r="F40" s="7"/>
      <c r="G40" s="7"/>
      <c r="H40" s="7"/>
      <c r="I40" s="18">
        <v>170000</v>
      </c>
      <c r="J40" s="8">
        <v>170000</v>
      </c>
      <c r="K40" s="8">
        <v>170000</v>
      </c>
      <c r="L40" s="8"/>
      <c r="M40" s="8"/>
      <c r="N40" s="8"/>
      <c r="O40" s="8"/>
      <c r="P40" s="7"/>
      <c r="Q40" s="8"/>
      <c r="R40" s="8"/>
      <c r="S40" s="8"/>
      <c r="T40" s="8"/>
      <c r="U40" s="8"/>
      <c r="V40" s="8"/>
      <c r="W40" s="8"/>
    </row>
    <row r="41" ht="22" customHeight="1" spans="1:23">
      <c r="A41" s="7" t="s">
        <v>312</v>
      </c>
      <c r="B41" s="7" t="s">
        <v>325</v>
      </c>
      <c r="C41" s="7" t="s">
        <v>324</v>
      </c>
      <c r="D41" s="7" t="s">
        <v>71</v>
      </c>
      <c r="E41" s="7" t="s">
        <v>101</v>
      </c>
      <c r="F41" s="7" t="s">
        <v>100</v>
      </c>
      <c r="G41" s="7" t="s">
        <v>257</v>
      </c>
      <c r="H41" s="7" t="s">
        <v>258</v>
      </c>
      <c r="I41" s="8">
        <v>40000</v>
      </c>
      <c r="J41" s="8">
        <v>40000</v>
      </c>
      <c r="K41" s="8">
        <v>40000</v>
      </c>
      <c r="L41" s="8"/>
      <c r="M41" s="8"/>
      <c r="N41" s="8"/>
      <c r="O41" s="8"/>
      <c r="P41" s="7"/>
      <c r="Q41" s="8"/>
      <c r="R41" s="8"/>
      <c r="S41" s="8"/>
      <c r="T41" s="8"/>
      <c r="U41" s="8"/>
      <c r="V41" s="8"/>
      <c r="W41" s="8"/>
    </row>
    <row r="42" ht="22" customHeight="1" spans="1:23">
      <c r="A42" s="7" t="s">
        <v>312</v>
      </c>
      <c r="B42" s="7" t="s">
        <v>325</v>
      </c>
      <c r="C42" s="7" t="s">
        <v>324</v>
      </c>
      <c r="D42" s="7" t="s">
        <v>71</v>
      </c>
      <c r="E42" s="7" t="s">
        <v>101</v>
      </c>
      <c r="F42" s="7" t="s">
        <v>100</v>
      </c>
      <c r="G42" s="7" t="s">
        <v>265</v>
      </c>
      <c r="H42" s="7" t="s">
        <v>266</v>
      </c>
      <c r="I42" s="8">
        <v>20000</v>
      </c>
      <c r="J42" s="8">
        <v>20000</v>
      </c>
      <c r="K42" s="8">
        <v>20000</v>
      </c>
      <c r="L42" s="8"/>
      <c r="M42" s="8"/>
      <c r="N42" s="8"/>
      <c r="O42" s="8"/>
      <c r="P42" s="7"/>
      <c r="Q42" s="8"/>
      <c r="R42" s="8"/>
      <c r="S42" s="8"/>
      <c r="T42" s="8"/>
      <c r="U42" s="8"/>
      <c r="V42" s="8"/>
      <c r="W42" s="8"/>
    </row>
    <row r="43" ht="22" customHeight="1" spans="1:23">
      <c r="A43" s="7" t="s">
        <v>312</v>
      </c>
      <c r="B43" s="7" t="s">
        <v>325</v>
      </c>
      <c r="C43" s="7" t="s">
        <v>324</v>
      </c>
      <c r="D43" s="7" t="s">
        <v>71</v>
      </c>
      <c r="E43" s="7" t="s">
        <v>101</v>
      </c>
      <c r="F43" s="7" t="s">
        <v>100</v>
      </c>
      <c r="G43" s="7" t="s">
        <v>303</v>
      </c>
      <c r="H43" s="7" t="s">
        <v>304</v>
      </c>
      <c r="I43" s="8">
        <v>110000</v>
      </c>
      <c r="J43" s="8">
        <v>110000</v>
      </c>
      <c r="K43" s="8">
        <v>110000</v>
      </c>
      <c r="L43" s="8"/>
      <c r="M43" s="8"/>
      <c r="N43" s="8"/>
      <c r="O43" s="8"/>
      <c r="P43" s="7"/>
      <c r="Q43" s="8"/>
      <c r="R43" s="8"/>
      <c r="S43" s="8"/>
      <c r="T43" s="8"/>
      <c r="U43" s="8"/>
      <c r="V43" s="8"/>
      <c r="W43" s="8"/>
    </row>
    <row r="44" ht="22" customHeight="1" spans="1:23">
      <c r="A44" s="9" t="s">
        <v>57</v>
      </c>
      <c r="B44" s="9"/>
      <c r="C44" s="9"/>
      <c r="D44" s="9"/>
      <c r="E44" s="9"/>
      <c r="F44" s="9"/>
      <c r="G44" s="9"/>
      <c r="H44" s="9"/>
      <c r="I44" s="8">
        <v>16310000</v>
      </c>
      <c r="J44" s="8">
        <v>1500000</v>
      </c>
      <c r="K44" s="8">
        <v>1500000</v>
      </c>
      <c r="L44" s="8"/>
      <c r="M44" s="8"/>
      <c r="N44" s="8"/>
      <c r="O44" s="8"/>
      <c r="P44" s="8"/>
      <c r="Q44" s="8"/>
      <c r="R44" s="8">
        <v>14810000</v>
      </c>
      <c r="S44" s="8"/>
      <c r="T44" s="8">
        <v>14810000</v>
      </c>
      <c r="U44" s="8"/>
      <c r="V44" s="8"/>
      <c r="W44" s="8"/>
    </row>
  </sheetData>
  <mergeCells count="28">
    <mergeCell ref="A2:W2"/>
    <mergeCell ref="A3:H3"/>
    <mergeCell ref="J4:M4"/>
    <mergeCell ref="N4:P4"/>
    <mergeCell ref="R4:W4"/>
    <mergeCell ref="A44:H4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sheetPr>
  <dimension ref="A1:J66"/>
  <sheetViews>
    <sheetView showZeros="0" topLeftCell="A41" workbookViewId="0">
      <selection activeCell="A1" sqref="A1:J1"/>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5" t="s">
        <v>326</v>
      </c>
      <c r="B1" s="21"/>
      <c r="C1" s="21"/>
      <c r="D1" s="21"/>
      <c r="E1" s="21"/>
      <c r="F1" s="21"/>
      <c r="G1" s="21"/>
      <c r="H1" s="21"/>
      <c r="I1" s="21"/>
      <c r="J1" s="21" t="s">
        <v>327</v>
      </c>
    </row>
    <row r="2" ht="45" customHeight="1" spans="1:10">
      <c r="A2" s="22" t="str">
        <f>"2025"&amp;"年部门项目支出绩效目标表（本次下达）"</f>
        <v>2025年部门项目支出绩效目标表（本次下达）</v>
      </c>
      <c r="B2" s="22"/>
      <c r="C2" s="22"/>
      <c r="D2" s="22"/>
      <c r="E2" s="22"/>
      <c r="F2" s="22"/>
      <c r="G2" s="22"/>
      <c r="H2" s="22"/>
      <c r="I2" s="22"/>
      <c r="J2" s="22"/>
    </row>
    <row r="3" ht="15.75" customHeight="1" spans="1:10">
      <c r="A3" s="21" t="str">
        <f>"单位名称："&amp;"楚雄彝族自治州融媒体中心"</f>
        <v>单位名称：楚雄彝族自治州融媒体中心</v>
      </c>
      <c r="B3" s="45"/>
      <c r="C3" s="45"/>
      <c r="D3" s="45"/>
      <c r="E3" s="45"/>
      <c r="F3" s="46"/>
      <c r="G3" s="45"/>
      <c r="H3" s="46"/>
      <c r="I3" s="46"/>
      <c r="J3" s="46"/>
    </row>
    <row r="4" ht="60" customHeight="1" spans="1:10">
      <c r="A4" s="47" t="s">
        <v>328</v>
      </c>
      <c r="B4" s="47" t="s">
        <v>329</v>
      </c>
      <c r="C4" s="47" t="s">
        <v>330</v>
      </c>
      <c r="D4" s="47" t="s">
        <v>331</v>
      </c>
      <c r="E4" s="47" t="s">
        <v>332</v>
      </c>
      <c r="F4" s="47" t="s">
        <v>333</v>
      </c>
      <c r="G4" s="47" t="s">
        <v>334</v>
      </c>
      <c r="H4" s="47" t="s">
        <v>335</v>
      </c>
      <c r="I4" s="47" t="s">
        <v>336</v>
      </c>
      <c r="J4" s="47" t="s">
        <v>337</v>
      </c>
    </row>
    <row r="5" ht="47.5" customHeight="1" spans="1:10">
      <c r="A5" s="48">
        <v>1</v>
      </c>
      <c r="B5" s="48">
        <v>2</v>
      </c>
      <c r="C5" s="49">
        <v>3</v>
      </c>
      <c r="D5" s="48">
        <v>4</v>
      </c>
      <c r="E5" s="48">
        <v>5</v>
      </c>
      <c r="F5" s="48">
        <v>6</v>
      </c>
      <c r="G5" s="48">
        <v>7</v>
      </c>
      <c r="H5" s="48">
        <v>8</v>
      </c>
      <c r="I5" s="48">
        <v>9</v>
      </c>
      <c r="J5" s="48">
        <v>10</v>
      </c>
    </row>
    <row r="6" ht="47.5" customHeight="1" spans="1:10">
      <c r="A6" s="50" t="s">
        <v>71</v>
      </c>
      <c r="B6" s="50"/>
      <c r="C6" s="50"/>
      <c r="D6" s="50"/>
      <c r="E6" s="50"/>
      <c r="F6" s="50"/>
      <c r="G6" s="50"/>
      <c r="H6" s="50"/>
      <c r="I6" s="50"/>
      <c r="J6" s="50"/>
    </row>
    <row r="7" ht="47.5" customHeight="1" spans="1:10">
      <c r="A7" s="50" t="s">
        <v>322</v>
      </c>
      <c r="B7" s="51" t="s">
        <v>338</v>
      </c>
      <c r="C7" s="50"/>
      <c r="D7" s="50"/>
      <c r="E7" s="50"/>
      <c r="F7" s="50"/>
      <c r="G7" s="50"/>
      <c r="H7" s="50"/>
      <c r="I7" s="50"/>
      <c r="J7" s="50"/>
    </row>
    <row r="8" ht="52" customHeight="1" spans="1:10">
      <c r="A8" s="50"/>
      <c r="B8" s="50"/>
      <c r="C8" s="49" t="s">
        <v>339</v>
      </c>
      <c r="D8" s="49" t="s">
        <v>340</v>
      </c>
      <c r="E8" s="49" t="s">
        <v>341</v>
      </c>
      <c r="F8" s="49" t="s">
        <v>342</v>
      </c>
      <c r="G8" s="49" t="s">
        <v>343</v>
      </c>
      <c r="H8" s="49" t="s">
        <v>344</v>
      </c>
      <c r="I8" s="49" t="s">
        <v>345</v>
      </c>
      <c r="J8" s="51" t="s">
        <v>346</v>
      </c>
    </row>
    <row r="9" ht="52" customHeight="1" spans="1:10">
      <c r="A9" s="7"/>
      <c r="B9" s="7"/>
      <c r="C9" s="49" t="s">
        <v>339</v>
      </c>
      <c r="D9" s="49" t="s">
        <v>347</v>
      </c>
      <c r="E9" s="49" t="s">
        <v>348</v>
      </c>
      <c r="F9" s="49" t="s">
        <v>349</v>
      </c>
      <c r="G9" s="49" t="s">
        <v>84</v>
      </c>
      <c r="H9" s="49" t="s">
        <v>350</v>
      </c>
      <c r="I9" s="49" t="s">
        <v>345</v>
      </c>
      <c r="J9" s="51" t="s">
        <v>351</v>
      </c>
    </row>
    <row r="10" ht="52" customHeight="1" spans="1:10">
      <c r="A10" s="7"/>
      <c r="B10" s="7"/>
      <c r="C10" s="49" t="s">
        <v>339</v>
      </c>
      <c r="D10" s="49" t="s">
        <v>347</v>
      </c>
      <c r="E10" s="49" t="s">
        <v>352</v>
      </c>
      <c r="F10" s="49" t="s">
        <v>349</v>
      </c>
      <c r="G10" s="49" t="s">
        <v>92</v>
      </c>
      <c r="H10" s="49" t="s">
        <v>353</v>
      </c>
      <c r="I10" s="49" t="s">
        <v>354</v>
      </c>
      <c r="J10" s="51" t="s">
        <v>355</v>
      </c>
    </row>
    <row r="11" ht="52" customHeight="1" spans="1:10">
      <c r="A11" s="7"/>
      <c r="B11" s="7"/>
      <c r="C11" s="49" t="s">
        <v>339</v>
      </c>
      <c r="D11" s="49" t="s">
        <v>356</v>
      </c>
      <c r="E11" s="49" t="s">
        <v>357</v>
      </c>
      <c r="F11" s="49" t="s">
        <v>342</v>
      </c>
      <c r="G11" s="49" t="s">
        <v>358</v>
      </c>
      <c r="H11" s="49" t="s">
        <v>353</v>
      </c>
      <c r="I11" s="49" t="s">
        <v>354</v>
      </c>
      <c r="J11" s="51" t="s">
        <v>359</v>
      </c>
    </row>
    <row r="12" ht="52" customHeight="1" spans="1:10">
      <c r="A12" s="7"/>
      <c r="B12" s="7"/>
      <c r="C12" s="49" t="s">
        <v>339</v>
      </c>
      <c r="D12" s="49" t="s">
        <v>356</v>
      </c>
      <c r="E12" s="49" t="s">
        <v>360</v>
      </c>
      <c r="F12" s="49" t="s">
        <v>342</v>
      </c>
      <c r="G12" s="49" t="s">
        <v>361</v>
      </c>
      <c r="H12" s="49" t="s">
        <v>353</v>
      </c>
      <c r="I12" s="49" t="s">
        <v>354</v>
      </c>
      <c r="J12" s="51" t="s">
        <v>362</v>
      </c>
    </row>
    <row r="13" ht="52" customHeight="1" spans="1:10">
      <c r="A13" s="7"/>
      <c r="B13" s="7"/>
      <c r="C13" s="49" t="s">
        <v>363</v>
      </c>
      <c r="D13" s="49" t="s">
        <v>364</v>
      </c>
      <c r="E13" s="49" t="s">
        <v>365</v>
      </c>
      <c r="F13" s="49" t="s">
        <v>342</v>
      </c>
      <c r="G13" s="49" t="s">
        <v>358</v>
      </c>
      <c r="H13" s="49" t="s">
        <v>353</v>
      </c>
      <c r="I13" s="49" t="s">
        <v>354</v>
      </c>
      <c r="J13" s="51" t="s">
        <v>366</v>
      </c>
    </row>
    <row r="14" ht="52" customHeight="1" spans="1:10">
      <c r="A14" s="7"/>
      <c r="B14" s="7"/>
      <c r="C14" s="49" t="s">
        <v>367</v>
      </c>
      <c r="D14" s="49" t="s">
        <v>368</v>
      </c>
      <c r="E14" s="49" t="s">
        <v>369</v>
      </c>
      <c r="F14" s="49" t="s">
        <v>342</v>
      </c>
      <c r="G14" s="49" t="s">
        <v>358</v>
      </c>
      <c r="H14" s="49" t="s">
        <v>353</v>
      </c>
      <c r="I14" s="49" t="s">
        <v>354</v>
      </c>
      <c r="J14" s="51" t="s">
        <v>370</v>
      </c>
    </row>
    <row r="15" ht="52" customHeight="1" spans="1:10">
      <c r="A15" s="50" t="s">
        <v>324</v>
      </c>
      <c r="B15" s="51" t="s">
        <v>371</v>
      </c>
      <c r="C15" s="7"/>
      <c r="D15" s="7"/>
      <c r="E15" s="7"/>
      <c r="F15" s="7"/>
      <c r="G15" s="7"/>
      <c r="H15" s="7"/>
      <c r="I15" s="7"/>
      <c r="J15" s="7"/>
    </row>
    <row r="16" ht="52" customHeight="1" spans="1:10">
      <c r="A16" s="7"/>
      <c r="B16" s="7"/>
      <c r="C16" s="49" t="s">
        <v>339</v>
      </c>
      <c r="D16" s="49" t="s">
        <v>340</v>
      </c>
      <c r="E16" s="49" t="s">
        <v>372</v>
      </c>
      <c r="F16" s="49" t="s">
        <v>373</v>
      </c>
      <c r="G16" s="49" t="s">
        <v>87</v>
      </c>
      <c r="H16" s="49" t="s">
        <v>374</v>
      </c>
      <c r="I16" s="49" t="s">
        <v>345</v>
      </c>
      <c r="J16" s="51" t="s">
        <v>375</v>
      </c>
    </row>
    <row r="17" ht="52" customHeight="1" spans="1:10">
      <c r="A17" s="7"/>
      <c r="B17" s="7"/>
      <c r="C17" s="49" t="s">
        <v>339</v>
      </c>
      <c r="D17" s="49" t="s">
        <v>347</v>
      </c>
      <c r="E17" s="49" t="s">
        <v>376</v>
      </c>
      <c r="F17" s="49" t="s">
        <v>349</v>
      </c>
      <c r="G17" s="49" t="s">
        <v>377</v>
      </c>
      <c r="H17" s="49" t="s">
        <v>378</v>
      </c>
      <c r="I17" s="49" t="s">
        <v>345</v>
      </c>
      <c r="J17" s="51" t="s">
        <v>379</v>
      </c>
    </row>
    <row r="18" ht="52" customHeight="1" spans="1:10">
      <c r="A18" s="7"/>
      <c r="B18" s="7"/>
      <c r="C18" s="49" t="s">
        <v>339</v>
      </c>
      <c r="D18" s="49" t="s">
        <v>347</v>
      </c>
      <c r="E18" s="49" t="s">
        <v>380</v>
      </c>
      <c r="F18" s="49" t="s">
        <v>373</v>
      </c>
      <c r="G18" s="49" t="s">
        <v>381</v>
      </c>
      <c r="H18" s="49" t="s">
        <v>353</v>
      </c>
      <c r="I18" s="49" t="s">
        <v>354</v>
      </c>
      <c r="J18" s="51" t="s">
        <v>382</v>
      </c>
    </row>
    <row r="19" ht="52" customHeight="1" spans="1:10">
      <c r="A19" s="7"/>
      <c r="B19" s="7"/>
      <c r="C19" s="49" t="s">
        <v>339</v>
      </c>
      <c r="D19" s="49" t="s">
        <v>347</v>
      </c>
      <c r="E19" s="49" t="s">
        <v>372</v>
      </c>
      <c r="F19" s="49" t="s">
        <v>373</v>
      </c>
      <c r="G19" s="49" t="s">
        <v>383</v>
      </c>
      <c r="H19" s="49" t="s">
        <v>374</v>
      </c>
      <c r="I19" s="49" t="s">
        <v>345</v>
      </c>
      <c r="J19" s="51" t="s">
        <v>384</v>
      </c>
    </row>
    <row r="20" ht="52" customHeight="1" spans="1:10">
      <c r="A20" s="7"/>
      <c r="B20" s="7"/>
      <c r="C20" s="49" t="s">
        <v>339</v>
      </c>
      <c r="D20" s="49" t="s">
        <v>347</v>
      </c>
      <c r="E20" s="49" t="s">
        <v>385</v>
      </c>
      <c r="F20" s="49" t="s">
        <v>349</v>
      </c>
      <c r="G20" s="49" t="s">
        <v>381</v>
      </c>
      <c r="H20" s="49" t="s">
        <v>353</v>
      </c>
      <c r="I20" s="49" t="s">
        <v>354</v>
      </c>
      <c r="J20" s="51" t="s">
        <v>386</v>
      </c>
    </row>
    <row r="21" ht="52" customHeight="1" spans="1:10">
      <c r="A21" s="7"/>
      <c r="B21" s="7"/>
      <c r="C21" s="49" t="s">
        <v>363</v>
      </c>
      <c r="D21" s="49" t="s">
        <v>364</v>
      </c>
      <c r="E21" s="49" t="s">
        <v>387</v>
      </c>
      <c r="F21" s="49" t="s">
        <v>342</v>
      </c>
      <c r="G21" s="49" t="s">
        <v>361</v>
      </c>
      <c r="H21" s="49" t="s">
        <v>353</v>
      </c>
      <c r="I21" s="49" t="s">
        <v>354</v>
      </c>
      <c r="J21" s="51" t="s">
        <v>388</v>
      </c>
    </row>
    <row r="22" ht="52" customHeight="1" spans="1:10">
      <c r="A22" s="7"/>
      <c r="B22" s="7"/>
      <c r="C22" s="49" t="s">
        <v>363</v>
      </c>
      <c r="D22" s="49" t="s">
        <v>364</v>
      </c>
      <c r="E22" s="49" t="s">
        <v>389</v>
      </c>
      <c r="F22" s="49" t="s">
        <v>342</v>
      </c>
      <c r="G22" s="49" t="s">
        <v>361</v>
      </c>
      <c r="H22" s="49" t="s">
        <v>353</v>
      </c>
      <c r="I22" s="49" t="s">
        <v>354</v>
      </c>
      <c r="J22" s="51" t="s">
        <v>390</v>
      </c>
    </row>
    <row r="23" ht="52" customHeight="1" spans="1:10">
      <c r="A23" s="7"/>
      <c r="B23" s="7"/>
      <c r="C23" s="49" t="s">
        <v>367</v>
      </c>
      <c r="D23" s="49" t="s">
        <v>368</v>
      </c>
      <c r="E23" s="49" t="s">
        <v>391</v>
      </c>
      <c r="F23" s="49" t="s">
        <v>342</v>
      </c>
      <c r="G23" s="49" t="s">
        <v>361</v>
      </c>
      <c r="H23" s="49" t="s">
        <v>353</v>
      </c>
      <c r="I23" s="49" t="s">
        <v>354</v>
      </c>
      <c r="J23" s="51" t="s">
        <v>392</v>
      </c>
    </row>
    <row r="24" ht="52" customHeight="1" spans="1:10">
      <c r="A24" s="50" t="s">
        <v>300</v>
      </c>
      <c r="B24" s="51" t="s">
        <v>393</v>
      </c>
      <c r="C24" s="7"/>
      <c r="D24" s="7"/>
      <c r="E24" s="7"/>
      <c r="F24" s="7"/>
      <c r="G24" s="7"/>
      <c r="H24" s="7"/>
      <c r="I24" s="7"/>
      <c r="J24" s="7"/>
    </row>
    <row r="25" ht="52" customHeight="1" spans="1:10">
      <c r="A25" s="7"/>
      <c r="B25" s="7"/>
      <c r="C25" s="49" t="s">
        <v>339</v>
      </c>
      <c r="D25" s="49" t="s">
        <v>340</v>
      </c>
      <c r="E25" s="49" t="s">
        <v>394</v>
      </c>
      <c r="F25" s="49" t="s">
        <v>342</v>
      </c>
      <c r="G25" s="49" t="s">
        <v>395</v>
      </c>
      <c r="H25" s="49" t="s">
        <v>344</v>
      </c>
      <c r="I25" s="49" t="s">
        <v>345</v>
      </c>
      <c r="J25" s="51" t="s">
        <v>396</v>
      </c>
    </row>
    <row r="26" ht="52" customHeight="1" spans="1:10">
      <c r="A26" s="7"/>
      <c r="B26" s="7"/>
      <c r="C26" s="49" t="s">
        <v>339</v>
      </c>
      <c r="D26" s="49" t="s">
        <v>340</v>
      </c>
      <c r="E26" s="49" t="s">
        <v>397</v>
      </c>
      <c r="F26" s="49" t="s">
        <v>373</v>
      </c>
      <c r="G26" s="49" t="s">
        <v>88</v>
      </c>
      <c r="H26" s="49" t="s">
        <v>374</v>
      </c>
      <c r="I26" s="49" t="s">
        <v>345</v>
      </c>
      <c r="J26" s="51" t="s">
        <v>398</v>
      </c>
    </row>
    <row r="27" ht="52" customHeight="1" spans="1:10">
      <c r="A27" s="7"/>
      <c r="B27" s="7"/>
      <c r="C27" s="49" t="s">
        <v>339</v>
      </c>
      <c r="D27" s="49" t="s">
        <v>340</v>
      </c>
      <c r="E27" s="49" t="s">
        <v>399</v>
      </c>
      <c r="F27" s="49" t="s">
        <v>342</v>
      </c>
      <c r="G27" s="49" t="s">
        <v>83</v>
      </c>
      <c r="H27" s="49" t="s">
        <v>400</v>
      </c>
      <c r="I27" s="49" t="s">
        <v>345</v>
      </c>
      <c r="J27" s="51" t="s">
        <v>401</v>
      </c>
    </row>
    <row r="28" ht="52" customHeight="1" spans="1:10">
      <c r="A28" s="7"/>
      <c r="B28" s="7"/>
      <c r="C28" s="49" t="s">
        <v>339</v>
      </c>
      <c r="D28" s="49" t="s">
        <v>347</v>
      </c>
      <c r="E28" s="49" t="s">
        <v>402</v>
      </c>
      <c r="F28" s="49" t="s">
        <v>342</v>
      </c>
      <c r="G28" s="49" t="s">
        <v>90</v>
      </c>
      <c r="H28" s="49" t="s">
        <v>403</v>
      </c>
      <c r="I28" s="49" t="s">
        <v>345</v>
      </c>
      <c r="J28" s="51" t="s">
        <v>404</v>
      </c>
    </row>
    <row r="29" ht="52" customHeight="1" spans="1:10">
      <c r="A29" s="7"/>
      <c r="B29" s="7"/>
      <c r="C29" s="49" t="s">
        <v>339</v>
      </c>
      <c r="D29" s="49" t="s">
        <v>356</v>
      </c>
      <c r="E29" s="49" t="s">
        <v>405</v>
      </c>
      <c r="F29" s="49" t="s">
        <v>373</v>
      </c>
      <c r="G29" s="49" t="s">
        <v>381</v>
      </c>
      <c r="H29" s="49" t="s">
        <v>353</v>
      </c>
      <c r="I29" s="49" t="s">
        <v>345</v>
      </c>
      <c r="J29" s="51" t="s">
        <v>406</v>
      </c>
    </row>
    <row r="30" ht="52" customHeight="1" spans="1:10">
      <c r="A30" s="7"/>
      <c r="B30" s="7"/>
      <c r="C30" s="49" t="s">
        <v>363</v>
      </c>
      <c r="D30" s="49" t="s">
        <v>364</v>
      </c>
      <c r="E30" s="49" t="s">
        <v>407</v>
      </c>
      <c r="F30" s="49" t="s">
        <v>373</v>
      </c>
      <c r="G30" s="49" t="s">
        <v>381</v>
      </c>
      <c r="H30" s="49" t="s">
        <v>353</v>
      </c>
      <c r="I30" s="49" t="s">
        <v>354</v>
      </c>
      <c r="J30" s="51" t="s">
        <v>408</v>
      </c>
    </row>
    <row r="31" ht="52" customHeight="1" spans="1:10">
      <c r="A31" s="7"/>
      <c r="B31" s="7"/>
      <c r="C31" s="49" t="s">
        <v>367</v>
      </c>
      <c r="D31" s="49" t="s">
        <v>368</v>
      </c>
      <c r="E31" s="49" t="s">
        <v>409</v>
      </c>
      <c r="F31" s="49" t="s">
        <v>342</v>
      </c>
      <c r="G31" s="49" t="s">
        <v>361</v>
      </c>
      <c r="H31" s="49" t="s">
        <v>353</v>
      </c>
      <c r="I31" s="49" t="s">
        <v>345</v>
      </c>
      <c r="J31" s="51" t="s">
        <v>410</v>
      </c>
    </row>
    <row r="32" ht="52" customHeight="1" spans="1:10">
      <c r="A32" s="50" t="s">
        <v>311</v>
      </c>
      <c r="B32" s="51" t="s">
        <v>411</v>
      </c>
      <c r="C32" s="7"/>
      <c r="D32" s="7"/>
      <c r="E32" s="7"/>
      <c r="F32" s="7"/>
      <c r="G32" s="7"/>
      <c r="H32" s="7"/>
      <c r="I32" s="7"/>
      <c r="J32" s="7"/>
    </row>
    <row r="33" ht="52" customHeight="1" spans="1:10">
      <c r="A33" s="7"/>
      <c r="B33" s="7"/>
      <c r="C33" s="49" t="s">
        <v>339</v>
      </c>
      <c r="D33" s="49" t="s">
        <v>340</v>
      </c>
      <c r="E33" s="49" t="s">
        <v>412</v>
      </c>
      <c r="F33" s="49" t="s">
        <v>373</v>
      </c>
      <c r="G33" s="49" t="s">
        <v>413</v>
      </c>
      <c r="H33" s="49" t="s">
        <v>414</v>
      </c>
      <c r="I33" s="49" t="s">
        <v>345</v>
      </c>
      <c r="J33" s="51" t="s">
        <v>415</v>
      </c>
    </row>
    <row r="34" ht="52" customHeight="1" spans="1:10">
      <c r="A34" s="7"/>
      <c r="B34" s="7"/>
      <c r="C34" s="49" t="s">
        <v>339</v>
      </c>
      <c r="D34" s="49" t="s">
        <v>340</v>
      </c>
      <c r="E34" s="49" t="s">
        <v>416</v>
      </c>
      <c r="F34" s="49" t="s">
        <v>342</v>
      </c>
      <c r="G34" s="49" t="s">
        <v>417</v>
      </c>
      <c r="H34" s="49" t="s">
        <v>414</v>
      </c>
      <c r="I34" s="49" t="s">
        <v>345</v>
      </c>
      <c r="J34" s="51" t="s">
        <v>418</v>
      </c>
    </row>
    <row r="35" ht="52" customHeight="1" spans="1:10">
      <c r="A35" s="7"/>
      <c r="B35" s="7"/>
      <c r="C35" s="49" t="s">
        <v>339</v>
      </c>
      <c r="D35" s="49" t="s">
        <v>347</v>
      </c>
      <c r="E35" s="49" t="s">
        <v>419</v>
      </c>
      <c r="F35" s="49" t="s">
        <v>349</v>
      </c>
      <c r="G35" s="49" t="s">
        <v>420</v>
      </c>
      <c r="H35" s="49" t="s">
        <v>400</v>
      </c>
      <c r="I35" s="49" t="s">
        <v>345</v>
      </c>
      <c r="J35" s="51" t="s">
        <v>421</v>
      </c>
    </row>
    <row r="36" ht="52" customHeight="1" spans="1:10">
      <c r="A36" s="7"/>
      <c r="B36" s="7"/>
      <c r="C36" s="49" t="s">
        <v>339</v>
      </c>
      <c r="D36" s="49" t="s">
        <v>347</v>
      </c>
      <c r="E36" s="49" t="s">
        <v>422</v>
      </c>
      <c r="F36" s="49" t="s">
        <v>342</v>
      </c>
      <c r="G36" s="49" t="s">
        <v>358</v>
      </c>
      <c r="H36" s="49" t="s">
        <v>353</v>
      </c>
      <c r="I36" s="49" t="s">
        <v>354</v>
      </c>
      <c r="J36" s="51" t="s">
        <v>423</v>
      </c>
    </row>
    <row r="37" ht="52" customHeight="1" spans="1:10">
      <c r="A37" s="7"/>
      <c r="B37" s="7"/>
      <c r="C37" s="49" t="s">
        <v>339</v>
      </c>
      <c r="D37" s="49" t="s">
        <v>347</v>
      </c>
      <c r="E37" s="49" t="s">
        <v>424</v>
      </c>
      <c r="F37" s="49" t="s">
        <v>349</v>
      </c>
      <c r="G37" s="49" t="s">
        <v>358</v>
      </c>
      <c r="H37" s="49" t="s">
        <v>353</v>
      </c>
      <c r="I37" s="49" t="s">
        <v>354</v>
      </c>
      <c r="J37" s="51" t="s">
        <v>425</v>
      </c>
    </row>
    <row r="38" ht="52" customHeight="1" spans="1:10">
      <c r="A38" s="7"/>
      <c r="B38" s="7"/>
      <c r="C38" s="49" t="s">
        <v>339</v>
      </c>
      <c r="D38" s="49" t="s">
        <v>347</v>
      </c>
      <c r="E38" s="49" t="s">
        <v>426</v>
      </c>
      <c r="F38" s="49" t="s">
        <v>342</v>
      </c>
      <c r="G38" s="49" t="s">
        <v>358</v>
      </c>
      <c r="H38" s="49" t="s">
        <v>353</v>
      </c>
      <c r="I38" s="49" t="s">
        <v>354</v>
      </c>
      <c r="J38" s="51" t="s">
        <v>427</v>
      </c>
    </row>
    <row r="39" ht="52" customHeight="1" spans="1:10">
      <c r="A39" s="7"/>
      <c r="B39" s="7"/>
      <c r="C39" s="49" t="s">
        <v>339</v>
      </c>
      <c r="D39" s="49" t="s">
        <v>347</v>
      </c>
      <c r="E39" s="49" t="s">
        <v>428</v>
      </c>
      <c r="F39" s="49" t="s">
        <v>342</v>
      </c>
      <c r="G39" s="49" t="s">
        <v>361</v>
      </c>
      <c r="H39" s="49" t="s">
        <v>353</v>
      </c>
      <c r="I39" s="49" t="s">
        <v>354</v>
      </c>
      <c r="J39" s="51" t="s">
        <v>429</v>
      </c>
    </row>
    <row r="40" ht="52" customHeight="1" spans="1:10">
      <c r="A40" s="7"/>
      <c r="B40" s="7"/>
      <c r="C40" s="49" t="s">
        <v>339</v>
      </c>
      <c r="D40" s="49" t="s">
        <v>347</v>
      </c>
      <c r="E40" s="49" t="s">
        <v>430</v>
      </c>
      <c r="F40" s="49" t="s">
        <v>373</v>
      </c>
      <c r="G40" s="49" t="s">
        <v>381</v>
      </c>
      <c r="H40" s="49" t="s">
        <v>353</v>
      </c>
      <c r="I40" s="49" t="s">
        <v>354</v>
      </c>
      <c r="J40" s="51" t="s">
        <v>431</v>
      </c>
    </row>
    <row r="41" ht="52" customHeight="1" spans="1:10">
      <c r="A41" s="7"/>
      <c r="B41" s="7"/>
      <c r="C41" s="49" t="s">
        <v>339</v>
      </c>
      <c r="D41" s="49" t="s">
        <v>356</v>
      </c>
      <c r="E41" s="49" t="s">
        <v>432</v>
      </c>
      <c r="F41" s="49" t="s">
        <v>342</v>
      </c>
      <c r="G41" s="49" t="s">
        <v>361</v>
      </c>
      <c r="H41" s="49" t="s">
        <v>353</v>
      </c>
      <c r="I41" s="49" t="s">
        <v>354</v>
      </c>
      <c r="J41" s="51" t="s">
        <v>433</v>
      </c>
    </row>
    <row r="42" ht="52" customHeight="1" spans="1:10">
      <c r="A42" s="7"/>
      <c r="B42" s="7"/>
      <c r="C42" s="49" t="s">
        <v>339</v>
      </c>
      <c r="D42" s="49" t="s">
        <v>356</v>
      </c>
      <c r="E42" s="49" t="s">
        <v>405</v>
      </c>
      <c r="F42" s="49" t="s">
        <v>342</v>
      </c>
      <c r="G42" s="49" t="s">
        <v>361</v>
      </c>
      <c r="H42" s="49" t="s">
        <v>353</v>
      </c>
      <c r="I42" s="49" t="s">
        <v>354</v>
      </c>
      <c r="J42" s="51" t="s">
        <v>434</v>
      </c>
    </row>
    <row r="43" ht="52" customHeight="1" spans="1:10">
      <c r="A43" s="7"/>
      <c r="B43" s="7"/>
      <c r="C43" s="49" t="s">
        <v>363</v>
      </c>
      <c r="D43" s="49" t="s">
        <v>435</v>
      </c>
      <c r="E43" s="49" t="s">
        <v>436</v>
      </c>
      <c r="F43" s="49" t="s">
        <v>342</v>
      </c>
      <c r="G43" s="49" t="s">
        <v>90</v>
      </c>
      <c r="H43" s="49" t="s">
        <v>437</v>
      </c>
      <c r="I43" s="49" t="s">
        <v>345</v>
      </c>
      <c r="J43" s="51" t="s">
        <v>438</v>
      </c>
    </row>
    <row r="44" ht="52" customHeight="1" spans="1:10">
      <c r="A44" s="7"/>
      <c r="B44" s="7"/>
      <c r="C44" s="49" t="s">
        <v>363</v>
      </c>
      <c r="D44" s="49" t="s">
        <v>364</v>
      </c>
      <c r="E44" s="49" t="s">
        <v>439</v>
      </c>
      <c r="F44" s="49" t="s">
        <v>373</v>
      </c>
      <c r="G44" s="49" t="s">
        <v>90</v>
      </c>
      <c r="H44" s="49" t="s">
        <v>437</v>
      </c>
      <c r="I44" s="49" t="s">
        <v>345</v>
      </c>
      <c r="J44" s="51" t="s">
        <v>440</v>
      </c>
    </row>
    <row r="45" ht="52" customHeight="1" spans="1:10">
      <c r="A45" s="7"/>
      <c r="B45" s="7"/>
      <c r="C45" s="49" t="s">
        <v>363</v>
      </c>
      <c r="D45" s="49" t="s">
        <v>364</v>
      </c>
      <c r="E45" s="49" t="s">
        <v>441</v>
      </c>
      <c r="F45" s="49" t="s">
        <v>342</v>
      </c>
      <c r="G45" s="49" t="s">
        <v>381</v>
      </c>
      <c r="H45" s="49" t="s">
        <v>353</v>
      </c>
      <c r="I45" s="49" t="s">
        <v>354</v>
      </c>
      <c r="J45" s="51" t="s">
        <v>442</v>
      </c>
    </row>
    <row r="46" ht="52" customHeight="1" spans="1:10">
      <c r="A46" s="7"/>
      <c r="B46" s="7"/>
      <c r="C46" s="49" t="s">
        <v>367</v>
      </c>
      <c r="D46" s="49" t="s">
        <v>368</v>
      </c>
      <c r="E46" s="49" t="s">
        <v>443</v>
      </c>
      <c r="F46" s="49" t="s">
        <v>342</v>
      </c>
      <c r="G46" s="49" t="s">
        <v>361</v>
      </c>
      <c r="H46" s="49" t="s">
        <v>353</v>
      </c>
      <c r="I46" s="49" t="s">
        <v>354</v>
      </c>
      <c r="J46" s="51" t="s">
        <v>444</v>
      </c>
    </row>
    <row r="47" ht="52" customHeight="1" spans="1:10">
      <c r="A47" s="50" t="s">
        <v>307</v>
      </c>
      <c r="B47" s="51" t="s">
        <v>445</v>
      </c>
      <c r="C47" s="7"/>
      <c r="D47" s="7"/>
      <c r="E47" s="7"/>
      <c r="F47" s="7"/>
      <c r="G47" s="7"/>
      <c r="H47" s="7"/>
      <c r="I47" s="7"/>
      <c r="J47" s="7"/>
    </row>
    <row r="48" ht="52" customHeight="1" spans="1:10">
      <c r="A48" s="7"/>
      <c r="B48" s="7"/>
      <c r="C48" s="49" t="s">
        <v>339</v>
      </c>
      <c r="D48" s="49" t="s">
        <v>340</v>
      </c>
      <c r="E48" s="49" t="s">
        <v>446</v>
      </c>
      <c r="F48" s="49" t="s">
        <v>373</v>
      </c>
      <c r="G48" s="49" t="s">
        <v>377</v>
      </c>
      <c r="H48" s="49" t="s">
        <v>374</v>
      </c>
      <c r="I48" s="49" t="s">
        <v>345</v>
      </c>
      <c r="J48" s="51" t="s">
        <v>447</v>
      </c>
    </row>
    <row r="49" ht="52" customHeight="1" spans="1:10">
      <c r="A49" s="7"/>
      <c r="B49" s="7"/>
      <c r="C49" s="49" t="s">
        <v>339</v>
      </c>
      <c r="D49" s="49" t="s">
        <v>347</v>
      </c>
      <c r="E49" s="49" t="s">
        <v>448</v>
      </c>
      <c r="F49" s="49" t="s">
        <v>373</v>
      </c>
      <c r="G49" s="49" t="s">
        <v>381</v>
      </c>
      <c r="H49" s="49" t="s">
        <v>353</v>
      </c>
      <c r="I49" s="49" t="s">
        <v>354</v>
      </c>
      <c r="J49" s="51" t="s">
        <v>449</v>
      </c>
    </row>
    <row r="50" ht="52" customHeight="1" spans="1:10">
      <c r="A50" s="7"/>
      <c r="B50" s="7"/>
      <c r="C50" s="49" t="s">
        <v>339</v>
      </c>
      <c r="D50" s="49" t="s">
        <v>347</v>
      </c>
      <c r="E50" s="49" t="s">
        <v>450</v>
      </c>
      <c r="F50" s="49" t="s">
        <v>373</v>
      </c>
      <c r="G50" s="49" t="s">
        <v>381</v>
      </c>
      <c r="H50" s="49" t="s">
        <v>353</v>
      </c>
      <c r="I50" s="49" t="s">
        <v>354</v>
      </c>
      <c r="J50" s="51" t="s">
        <v>451</v>
      </c>
    </row>
    <row r="51" ht="52" customHeight="1" spans="1:10">
      <c r="A51" s="7"/>
      <c r="B51" s="7"/>
      <c r="C51" s="49" t="s">
        <v>339</v>
      </c>
      <c r="D51" s="49" t="s">
        <v>356</v>
      </c>
      <c r="E51" s="49" t="s">
        <v>452</v>
      </c>
      <c r="F51" s="49" t="s">
        <v>373</v>
      </c>
      <c r="G51" s="49" t="s">
        <v>381</v>
      </c>
      <c r="H51" s="49" t="s">
        <v>353</v>
      </c>
      <c r="I51" s="49" t="s">
        <v>354</v>
      </c>
      <c r="J51" s="51" t="s">
        <v>453</v>
      </c>
    </row>
    <row r="52" ht="52" customHeight="1" spans="1:10">
      <c r="A52" s="7"/>
      <c r="B52" s="7"/>
      <c r="C52" s="49" t="s">
        <v>363</v>
      </c>
      <c r="D52" s="49" t="s">
        <v>364</v>
      </c>
      <c r="E52" s="49" t="s">
        <v>454</v>
      </c>
      <c r="F52" s="49" t="s">
        <v>342</v>
      </c>
      <c r="G52" s="49" t="s">
        <v>358</v>
      </c>
      <c r="H52" s="49" t="s">
        <v>353</v>
      </c>
      <c r="I52" s="49" t="s">
        <v>354</v>
      </c>
      <c r="J52" s="51" t="s">
        <v>455</v>
      </c>
    </row>
    <row r="53" ht="52" customHeight="1" spans="1:10">
      <c r="A53" s="7"/>
      <c r="B53" s="7"/>
      <c r="C53" s="49" t="s">
        <v>367</v>
      </c>
      <c r="D53" s="49" t="s">
        <v>368</v>
      </c>
      <c r="E53" s="49" t="s">
        <v>456</v>
      </c>
      <c r="F53" s="49" t="s">
        <v>342</v>
      </c>
      <c r="G53" s="49" t="s">
        <v>358</v>
      </c>
      <c r="H53" s="49" t="s">
        <v>353</v>
      </c>
      <c r="I53" s="49" t="s">
        <v>354</v>
      </c>
      <c r="J53" s="51" t="s">
        <v>457</v>
      </c>
    </row>
    <row r="54" ht="52" customHeight="1" spans="1:10">
      <c r="A54" s="50" t="s">
        <v>320</v>
      </c>
      <c r="B54" s="51" t="s">
        <v>458</v>
      </c>
      <c r="C54" s="7"/>
      <c r="D54" s="7"/>
      <c r="E54" s="7"/>
      <c r="F54" s="7"/>
      <c r="G54" s="7"/>
      <c r="H54" s="7"/>
      <c r="I54" s="7"/>
      <c r="J54" s="7"/>
    </row>
    <row r="55" ht="52" customHeight="1" spans="1:10">
      <c r="A55" s="7"/>
      <c r="B55" s="7"/>
      <c r="C55" s="49" t="s">
        <v>339</v>
      </c>
      <c r="D55" s="49" t="s">
        <v>340</v>
      </c>
      <c r="E55" s="49" t="s">
        <v>459</v>
      </c>
      <c r="F55" s="49" t="s">
        <v>373</v>
      </c>
      <c r="G55" s="49" t="s">
        <v>85</v>
      </c>
      <c r="H55" s="49" t="s">
        <v>460</v>
      </c>
      <c r="I55" s="49" t="s">
        <v>345</v>
      </c>
      <c r="J55" s="51" t="s">
        <v>461</v>
      </c>
    </row>
    <row r="56" ht="52" customHeight="1" spans="1:10">
      <c r="A56" s="7"/>
      <c r="B56" s="7"/>
      <c r="C56" s="49" t="s">
        <v>339</v>
      </c>
      <c r="D56" s="49" t="s">
        <v>340</v>
      </c>
      <c r="E56" s="49" t="s">
        <v>462</v>
      </c>
      <c r="F56" s="49" t="s">
        <v>373</v>
      </c>
      <c r="G56" s="49" t="s">
        <v>377</v>
      </c>
      <c r="H56" s="49" t="s">
        <v>374</v>
      </c>
      <c r="I56" s="49" t="s">
        <v>345</v>
      </c>
      <c r="J56" s="51" t="s">
        <v>463</v>
      </c>
    </row>
    <row r="57" ht="52" customHeight="1" spans="1:10">
      <c r="A57" s="7"/>
      <c r="B57" s="7"/>
      <c r="C57" s="49" t="s">
        <v>339</v>
      </c>
      <c r="D57" s="49" t="s">
        <v>340</v>
      </c>
      <c r="E57" s="49" t="s">
        <v>464</v>
      </c>
      <c r="F57" s="49" t="s">
        <v>373</v>
      </c>
      <c r="G57" s="49" t="s">
        <v>465</v>
      </c>
      <c r="H57" s="49" t="s">
        <v>466</v>
      </c>
      <c r="I57" s="49" t="s">
        <v>345</v>
      </c>
      <c r="J57" s="51" t="s">
        <v>467</v>
      </c>
    </row>
    <row r="58" ht="52" customHeight="1" spans="1:10">
      <c r="A58" s="7"/>
      <c r="B58" s="7"/>
      <c r="C58" s="49" t="s">
        <v>339</v>
      </c>
      <c r="D58" s="49" t="s">
        <v>340</v>
      </c>
      <c r="E58" s="49" t="s">
        <v>468</v>
      </c>
      <c r="F58" s="49" t="s">
        <v>373</v>
      </c>
      <c r="G58" s="49" t="s">
        <v>84</v>
      </c>
      <c r="H58" s="49" t="s">
        <v>469</v>
      </c>
      <c r="I58" s="49" t="s">
        <v>345</v>
      </c>
      <c r="J58" s="51" t="s">
        <v>470</v>
      </c>
    </row>
    <row r="59" ht="52" customHeight="1" spans="1:10">
      <c r="A59" s="7"/>
      <c r="B59" s="7"/>
      <c r="C59" s="49" t="s">
        <v>339</v>
      </c>
      <c r="D59" s="49" t="s">
        <v>347</v>
      </c>
      <c r="E59" s="49" t="s">
        <v>471</v>
      </c>
      <c r="F59" s="49" t="s">
        <v>373</v>
      </c>
      <c r="G59" s="49" t="s">
        <v>381</v>
      </c>
      <c r="H59" s="49" t="s">
        <v>353</v>
      </c>
      <c r="I59" s="49" t="s">
        <v>354</v>
      </c>
      <c r="J59" s="51" t="s">
        <v>472</v>
      </c>
    </row>
    <row r="60" ht="52" customHeight="1" spans="1:10">
      <c r="A60" s="7"/>
      <c r="B60" s="7"/>
      <c r="C60" s="49" t="s">
        <v>339</v>
      </c>
      <c r="D60" s="49" t="s">
        <v>347</v>
      </c>
      <c r="E60" s="49" t="s">
        <v>473</v>
      </c>
      <c r="F60" s="49" t="s">
        <v>342</v>
      </c>
      <c r="G60" s="49" t="s">
        <v>361</v>
      </c>
      <c r="H60" s="49" t="s">
        <v>353</v>
      </c>
      <c r="I60" s="49" t="s">
        <v>354</v>
      </c>
      <c r="J60" s="51" t="s">
        <v>474</v>
      </c>
    </row>
    <row r="61" ht="52" customHeight="1" spans="1:10">
      <c r="A61" s="7"/>
      <c r="B61" s="7"/>
      <c r="C61" s="49" t="s">
        <v>339</v>
      </c>
      <c r="D61" s="49" t="s">
        <v>347</v>
      </c>
      <c r="E61" s="49" t="s">
        <v>475</v>
      </c>
      <c r="F61" s="49" t="s">
        <v>342</v>
      </c>
      <c r="G61" s="49" t="s">
        <v>476</v>
      </c>
      <c r="H61" s="49" t="s">
        <v>353</v>
      </c>
      <c r="I61" s="49" t="s">
        <v>354</v>
      </c>
      <c r="J61" s="51" t="s">
        <v>477</v>
      </c>
    </row>
    <row r="62" ht="52" customHeight="1" spans="1:10">
      <c r="A62" s="7"/>
      <c r="B62" s="7"/>
      <c r="C62" s="49" t="s">
        <v>339</v>
      </c>
      <c r="D62" s="49" t="s">
        <v>356</v>
      </c>
      <c r="E62" s="49" t="s">
        <v>357</v>
      </c>
      <c r="F62" s="49" t="s">
        <v>373</v>
      </c>
      <c r="G62" s="49" t="s">
        <v>381</v>
      </c>
      <c r="H62" s="49" t="s">
        <v>353</v>
      </c>
      <c r="I62" s="49" t="s">
        <v>345</v>
      </c>
      <c r="J62" s="51" t="s">
        <v>478</v>
      </c>
    </row>
    <row r="63" ht="52" customHeight="1" spans="1:10">
      <c r="A63" s="7"/>
      <c r="B63" s="7"/>
      <c r="C63" s="49" t="s">
        <v>339</v>
      </c>
      <c r="D63" s="49" t="s">
        <v>356</v>
      </c>
      <c r="E63" s="49" t="s">
        <v>479</v>
      </c>
      <c r="F63" s="49" t="s">
        <v>342</v>
      </c>
      <c r="G63" s="49" t="s">
        <v>361</v>
      </c>
      <c r="H63" s="49" t="s">
        <v>353</v>
      </c>
      <c r="I63" s="49" t="s">
        <v>354</v>
      </c>
      <c r="J63" s="51" t="s">
        <v>480</v>
      </c>
    </row>
    <row r="64" ht="52" customHeight="1" spans="1:10">
      <c r="A64" s="7"/>
      <c r="B64" s="7"/>
      <c r="C64" s="49" t="s">
        <v>339</v>
      </c>
      <c r="D64" s="49" t="s">
        <v>356</v>
      </c>
      <c r="E64" s="49" t="s">
        <v>481</v>
      </c>
      <c r="F64" s="49" t="s">
        <v>373</v>
      </c>
      <c r="G64" s="49" t="s">
        <v>381</v>
      </c>
      <c r="H64" s="49" t="s">
        <v>353</v>
      </c>
      <c r="I64" s="49" t="s">
        <v>354</v>
      </c>
      <c r="J64" s="51" t="s">
        <v>482</v>
      </c>
    </row>
    <row r="65" ht="52" customHeight="1" spans="1:10">
      <c r="A65" s="7"/>
      <c r="B65" s="7"/>
      <c r="C65" s="49" t="s">
        <v>363</v>
      </c>
      <c r="D65" s="49" t="s">
        <v>435</v>
      </c>
      <c r="E65" s="49" t="s">
        <v>483</v>
      </c>
      <c r="F65" s="49" t="s">
        <v>373</v>
      </c>
      <c r="G65" s="49" t="s">
        <v>381</v>
      </c>
      <c r="H65" s="49" t="s">
        <v>353</v>
      </c>
      <c r="I65" s="49" t="s">
        <v>354</v>
      </c>
      <c r="J65" s="51" t="s">
        <v>484</v>
      </c>
    </row>
    <row r="66" ht="52" customHeight="1" spans="1:10">
      <c r="A66" s="7"/>
      <c r="B66" s="7"/>
      <c r="C66" s="49" t="s">
        <v>367</v>
      </c>
      <c r="D66" s="49" t="s">
        <v>368</v>
      </c>
      <c r="E66" s="49" t="s">
        <v>369</v>
      </c>
      <c r="F66" s="49" t="s">
        <v>342</v>
      </c>
      <c r="G66" s="49" t="s">
        <v>361</v>
      </c>
      <c r="H66" s="49" t="s">
        <v>353</v>
      </c>
      <c r="I66" s="49" t="s">
        <v>354</v>
      </c>
      <c r="J66" s="51" t="s">
        <v>485</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杨倩</cp:lastModifiedBy>
  <dcterms:created xsi:type="dcterms:W3CDTF">2025-02-20T01:56:00Z</dcterms:created>
  <dcterms:modified xsi:type="dcterms:W3CDTF">2025-02-27T02:35:03Z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D3F5284DA5B341268A775E21AB43BCF6_13</vt:lpwstr>
  </property>
  <property fmtid="{D5CDD505-2E9C-101B-9397-08002B2CF9AE}" pid="3" name="KSOProductBuildVer">
    <vt:lpwstr>2052-12.1.0.18912</vt:lpwstr>
  </property>
</Properties>
</file>