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firstSheet="10" activeTab="11"/>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44525"/>
</workbook>
</file>

<file path=xl/sharedStrings.xml><?xml version="1.0" encoding="utf-8"?>
<sst xmlns="http://schemas.openxmlformats.org/spreadsheetml/2006/main" count="1234" uniqueCount="474">
  <si>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</si>
  <si>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</si>
  <si>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</si>
  <si>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</si>
  <si>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</si>
  <si>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</si>
  <si>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</si>
  <si>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</si>
  <si>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</si>
  <si>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</si>
  <si>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</si>
  <si>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</si>
  <si>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</si>
  <si>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</si>
  <si>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</si>
  <si>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</si>
  <si>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</si>
  <si>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</si>
  <si>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</si>
  <si>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</si>
  <si>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</si>
  <si>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</si>
  <si>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</si>
  <si>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</si>
  <si>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</si>
  <si>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</si>
  <si>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</si>
  <si>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</si>
  <si>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</si>
  <si>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</si>
  <si>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</si>
  <si>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</si>
  <si>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</si>
  <si>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</si>
  <si>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</si>
  <si>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</si>
  <si>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</si>
  <si>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</si>
  <si>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</si>
  <si>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</si>
  <si>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</si>
  <si>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</si>
  <si>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</si>
  <si>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</si>
  <si>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</si>
  <si>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</si>
  <si>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</si>
  <si>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</si>
  <si>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</si>
  <si>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</si>
  <si>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</si>
  <si>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</si>
  <si>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</si>
  <si>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</si>
  <si>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</si>
  <si>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</si>
  <si>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</si>
  <si>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</si>
  <si>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</si>
  <si>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</si>
  <si>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</si>
  <si>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</si>
  <si>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</si>
  <si>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</si>
  <si>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</si>
  <si>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</si>
  <si>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</si>
  <si>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</si>
  <si>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</si>
  <si>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</si>
  <si>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386001</t>
  </si>
  <si>
    <t>楚雄彝族自治州社会科学界联合会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</si>
  <si>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</si>
  <si>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</si>
  <si>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</si>
  <si>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</si>
  <si>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</si>
  <si>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</si>
  <si>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</si>
  <si>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</si>
  <si>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</si>
  <si>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</si>
  <si>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</si>
  <si>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</si>
  <si>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</si>
  <si>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</si>
  <si>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</si>
  <si>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</si>
  <si>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</si>
  <si>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</si>
  <si>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</si>
  <si>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</si>
  <si>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</si>
  <si>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</si>
  <si>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</si>
  <si>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</si>
  <si>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</si>
  <si>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206</t>
  </si>
  <si>
    <t>科学技术支出</t>
  </si>
  <si>
    <t>20601</t>
  </si>
  <si>
    <t>科学技术管理事务</t>
  </si>
  <si>
    <t>2060101</t>
  </si>
  <si>
    <t>行政运行</t>
  </si>
  <si>
    <t>2060102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</si>
  <si>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</si>
  <si>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</si>
  <si>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</si>
  <si>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</si>
  <si>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</si>
  <si>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</si>
  <si>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</si>
  <si>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</si>
  <si>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</si>
  <si>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</si>
  <si>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</si>
  <si>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</si>
  <si>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</si>
  <si>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</si>
  <si>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</si>
  <si>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</si>
  <si>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</si>
  <si>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</si>
  <si>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</si>
  <si>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</si>
  <si>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</si>
  <si>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</si>
  <si>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</si>
  <si>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</si>
  <si>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</si>
  <si>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</si>
  <si>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</si>
  <si>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</si>
  <si>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</si>
  <si>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</si>
  <si>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</si>
  <si>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</si>
  <si>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</si>
  <si>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</si>
  <si>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</si>
  <si>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</si>
  <si>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</si>
  <si>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</si>
  <si>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</si>
  <si>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</si>
  <si>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</si>
  <si>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</si>
  <si>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</si>
  <si>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</si>
  <si>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</si>
  <si>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</si>
  <si>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</si>
  <si>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</si>
  <si>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</si>
  <si>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</si>
  <si>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</si>
  <si>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</si>
  <si>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</si>
  <si>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</si>
  <si>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</si>
  <si>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</si>
  <si>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</si>
  <si>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</si>
  <si>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</si>
  <si>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</si>
  <si>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</si>
  <si>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</si>
  <si>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</si>
  <si>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</si>
  <si>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</si>
  <si>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</si>
  <si>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</si>
  <si>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</si>
  <si>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</si>
  <si>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</si>
  <si>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</si>
  <si>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</si>
  <si>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</si>
  <si>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</si>
  <si>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</si>
  <si>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</si>
  <si>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</si>
  <si>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</si>
  <si>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</si>
  <si>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</si>
  <si>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</si>
  <si>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</si>
  <si>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</si>
  <si>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</si>
  <si>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</si>
  <si>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</si>
  <si>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</si>
  <si>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</si>
  <si>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</si>
  <si>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</si>
  <si>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</si>
  <si>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</si>
  <si>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</si>
  <si>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</si>
  <si>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</si>
  <si>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</si>
  <si>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</si>
  <si>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</si>
  <si>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</si>
  <si>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</si>
  <si>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</si>
  <si>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532300210000000015975</t>
  </si>
  <si>
    <t>行政人员工资支出</t>
  </si>
  <si>
    <t>30101</t>
  </si>
  <si>
    <t>基本工资</t>
  </si>
  <si>
    <t>532300210000000015976</t>
  </si>
  <si>
    <t>事业人员工资支出</t>
  </si>
  <si>
    <t>30102</t>
  </si>
  <si>
    <t>津贴补贴</t>
  </si>
  <si>
    <t>30103</t>
  </si>
  <si>
    <t>奖金</t>
  </si>
  <si>
    <t>532300210000000019001</t>
  </si>
  <si>
    <t>机关综合绩效支出</t>
  </si>
  <si>
    <t>532300231100001541503</t>
  </si>
  <si>
    <t>事业人员绩效工资</t>
  </si>
  <si>
    <t>30107</t>
  </si>
  <si>
    <t>绩效工资</t>
  </si>
  <si>
    <t>532300210000000019002</t>
  </si>
  <si>
    <t>事业综合绩效支出</t>
  </si>
  <si>
    <t>532300210000000015978</t>
  </si>
  <si>
    <t>机关事业单位基本养老保险缴费</t>
  </si>
  <si>
    <t>30108</t>
  </si>
  <si>
    <t>532300210000000015979</t>
  </si>
  <si>
    <t>社会保障缴费</t>
  </si>
  <si>
    <t>30110</t>
  </si>
  <si>
    <t>职工基本医疗保险缴费</t>
  </si>
  <si>
    <t>30111</t>
  </si>
  <si>
    <t>公务员医疗补助缴费</t>
  </si>
  <si>
    <t>30112</t>
  </si>
  <si>
    <t>其他社会保障缴费</t>
  </si>
  <si>
    <t>532300241100002114033</t>
  </si>
  <si>
    <t>工伤保险</t>
  </si>
  <si>
    <t>532300221100000671167</t>
  </si>
  <si>
    <t>失业保险</t>
  </si>
  <si>
    <t>532300210000000015980</t>
  </si>
  <si>
    <t>30113</t>
  </si>
  <si>
    <t>532300221100000264253</t>
  </si>
  <si>
    <t>工会经费</t>
  </si>
  <si>
    <t>30228</t>
  </si>
  <si>
    <t>532300231100001541504</t>
  </si>
  <si>
    <t>福利费</t>
  </si>
  <si>
    <t>30229</t>
  </si>
  <si>
    <t>532300210000000015983</t>
  </si>
  <si>
    <t>行政人员公务交通补贴</t>
  </si>
  <si>
    <t>30239</t>
  </si>
  <si>
    <t>其他交通费用</t>
  </si>
  <si>
    <t>532300210000000015985</t>
  </si>
  <si>
    <t>公务交通专项经费</t>
  </si>
  <si>
    <t>532300210000000015987</t>
  </si>
  <si>
    <t>一般公用经费</t>
  </si>
  <si>
    <t>30201</t>
  </si>
  <si>
    <t>办公费</t>
  </si>
  <si>
    <t>30205</t>
  </si>
  <si>
    <t>水费</t>
  </si>
  <si>
    <t>30206</t>
  </si>
  <si>
    <t>电费</t>
  </si>
  <si>
    <t>30207</t>
  </si>
  <si>
    <t>邮电费</t>
  </si>
  <si>
    <t>30211</t>
  </si>
  <si>
    <t>差旅费</t>
  </si>
  <si>
    <t>30299</t>
  </si>
  <si>
    <t>其他商品和服务支出</t>
  </si>
  <si>
    <t>532300221100000264264</t>
  </si>
  <si>
    <t>30217</t>
  </si>
  <si>
    <t>30215</t>
  </si>
  <si>
    <t>会议费</t>
  </si>
  <si>
    <t>532300210000000015986</t>
  </si>
  <si>
    <t>离退休公用经费</t>
  </si>
  <si>
    <t>532300210000000015981</t>
  </si>
  <si>
    <t>对个人和家庭的补助</t>
  </si>
  <si>
    <t>30302</t>
  </si>
  <si>
    <t>退休费</t>
  </si>
  <si>
    <t>预算05-1表</t>
  </si>
  <si>
    <t>2025年部门项目支出预算表（其他运转类、特定目标类项目）</t>
  </si>
  <si>
    <t>项目分类</t>
  </si>
  <si>
    <t>经济科目编码</t>
  </si>
  <si>
    <t>经济科目名称</t>
  </si>
  <si>
    <t>本年拨款</t>
  </si>
  <si>
    <t>其中：本次下达</t>
  </si>
  <si>
    <t>2025年非公有制经济组织和社会组织党建基本工作经费</t>
  </si>
  <si>
    <t>311 专项业务类</t>
  </si>
  <si>
    <t>532300251100004016520</t>
  </si>
  <si>
    <t>保安、保洁、绿化等经费</t>
  </si>
  <si>
    <t>532300241100002113908</t>
  </si>
  <si>
    <t>30209</t>
  </si>
  <si>
    <t>物业管理费</t>
  </si>
  <si>
    <t>社科工作经费</t>
  </si>
  <si>
    <t>532300241100002113882</t>
  </si>
  <si>
    <t>30202</t>
  </si>
  <si>
    <t>印刷费</t>
  </si>
  <si>
    <t>30226</t>
  </si>
  <si>
    <t>劳务费</t>
  </si>
  <si>
    <t>30227</t>
  </si>
  <si>
    <t>委托业务费</t>
  </si>
  <si>
    <t>社科普及宣传和社科管理工作经费</t>
  </si>
  <si>
    <t>532300251100003592028</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</si>
  <si>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</si>
  <si>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</si>
  <si>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</si>
  <si>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</si>
  <si>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</si>
  <si>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</si>
  <si>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</si>
  <si>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</si>
  <si>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</si>
  <si>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</si>
  <si>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</si>
  <si>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</si>
  <si>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2025年度楚雄州社科联计划开展省级重点哲学社会科学普及项目《画说元谋人》、“云岭大讲堂 楚雄讲坛”大型公益讲座46场次、“一州市一品牌”科普项目工作、科普宣传周活动等各项社科普及宣传和社科管理工作。</t>
  </si>
  <si>
    <t>产出指标</t>
  </si>
  <si>
    <t>数量指标</t>
  </si>
  <si>
    <t>开展省级重点课题研究数量</t>
  </si>
  <si>
    <t>=</t>
  </si>
  <si>
    <t>1.00</t>
  </si>
  <si>
    <t>个</t>
  </si>
  <si>
    <t>定量指标</t>
  </si>
  <si>
    <t>反映开展课题研究个数</t>
  </si>
  <si>
    <t>讲座宣讲次数</t>
  </si>
  <si>
    <t>&gt;=</t>
  </si>
  <si>
    <t>46.00</t>
  </si>
  <si>
    <t>场</t>
  </si>
  <si>
    <t>反映开展讲座的场次</t>
  </si>
  <si>
    <t>科普宣讲宣传活动补助数量</t>
  </si>
  <si>
    <t>10.00</t>
  </si>
  <si>
    <t>反映“一州市一品牌”各县市补助数量</t>
  </si>
  <si>
    <t>时效指标</t>
  </si>
  <si>
    <t>发放及时率</t>
  </si>
  <si>
    <t>95</t>
  </si>
  <si>
    <t>%</t>
  </si>
  <si>
    <t>定性指标</t>
  </si>
  <si>
    <t>反映发放单位及时发放补助资金的情况。
发放及时率=在时限内发放资金/应发放资金*100%</t>
  </si>
  <si>
    <t>效益指标</t>
  </si>
  <si>
    <t>社会效益</t>
  </si>
  <si>
    <t>宣传内容知晓率</t>
  </si>
  <si>
    <t>98</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</si>
  <si>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</si>
  <si>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满意度指标</t>
  </si>
  <si>
    <t>服务对象满意度</t>
  </si>
  <si>
    <t>社会公众满意度</t>
  </si>
  <si>
    <t>90</t>
  </si>
  <si>
    <t>反映社会公众对宣传的满意程度。</t>
  </si>
  <si>
    <t>做好州社科联社会组织党建工作，加强与州社科联所属学会、协会、研究会的联系沟通，坚决执行州委及州委组织部、州委两新组织工委加强社会组织党建工作的安排部署。充分发挥州社科联桥梁纽带作用，按时组织召开州社科联社会组织书记党建工作述职评议和工作部署会。</t>
  </si>
  <si>
    <t>获补对象数</t>
  </si>
  <si>
    <t>反映获补助人员、企业的数量情况，也适用补贴、资助等形式的补助。</t>
  </si>
  <si>
    <t>&gt;</t>
  </si>
  <si>
    <t>政策知晓率</t>
  </si>
  <si>
    <t>反映补助政策的宣传效果情况。
政策知晓率=调查中补助政策知晓人数/调查总人数*100%</t>
  </si>
  <si>
    <t>受益对象满意度</t>
  </si>
  <si>
    <t>反映获补助受益对象的满意程度。</t>
  </si>
  <si>
    <t>根据2012年6月29日楚雄州人民政府会议纪要第46期，州文化活动中心进驻单位专题办公会议纪要内容，州社科联从2024年起和州妇联一起，各承担50%的楼层安保、卫生、绿化工作，2025年预算6万元，保障楼层安保巡逻每天不少于3次，物管人员在岗率达到98%，全年不发生安全事故。严格遵循实事求是、厉行节约的原则，按照财政支出要求结合实际情况合理支付，确保各项工作运转正常，达到文明单位的目标。</t>
  </si>
  <si>
    <t>安保巡查次数</t>
  </si>
  <si>
    <t>次/天</t>
  </si>
  <si>
    <t>反映每天安保巡查次数的情况。</t>
  </si>
  <si>
    <t>质量指标</t>
  </si>
  <si>
    <t>物管人员在岗率</t>
  </si>
  <si>
    <t>反映安保、消防服务人员等物管人员在岗的情况。物管人员在岗率=实际在岗工时/应在岗工时*100%</t>
  </si>
  <si>
    <t>安全事故发生次数</t>
  </si>
  <si>
    <t>&lt;=</t>
  </si>
  <si>
    <t>0</t>
  </si>
  <si>
    <t>次</t>
  </si>
  <si>
    <t>反映安全事故发生的次数情况。</t>
  </si>
  <si>
    <t>服务受益人员满意度</t>
  </si>
  <si>
    <t>反映保安、保洁、餐饮服务、绿化养护服务受益人员满意程度。</t>
  </si>
  <si>
    <t>根据《中共楚雄州委关于加强和改进党的群团工作的实施意见》（楚委〔2016〕13号）文通知，各级财政要逐步提高科普、社科、工商联的专项经费，列入同级财政预算，2025年社科工作经费项目，坚持研究编撰工作注重学术性、立足创新性、富于时代性、突出科学性、凸显服务性，力求做到研究成果有理论深度和学术新意、有运用价值和现实指导意义，促进研究成果抓化运用。2025年《楚雄社科论坛》编辑出版12期，出版《2026年楚雄州经济社会发展蓝皮书》拟进行10个选题研究，补助州级社科社会智库课题研究经费10个，开展好2025年社会科学普及宣传工作，组织好2025年社科学术年会、理论研讨会。</t>
  </si>
  <si>
    <t>社科社会智库课题研究</t>
  </si>
  <si>
    <t>反映形成最终形成课题研究报告个数，补助社科社会智库课题研究经费不少于10个。</t>
  </si>
  <si>
    <t>科普宣传活动举办次数</t>
  </si>
  <si>
    <t>反映组织宣传活动次数的情况。</t>
  </si>
  <si>
    <t>《楚雄社科论坛》编辑出版</t>
  </si>
  <si>
    <t>期</t>
  </si>
  <si>
    <t>反映2025年《楚雄社科论坛》全年编辑出版期数，全年共12期</t>
  </si>
  <si>
    <r>
      <rPr>
        <sz val="11"/>
        <color rgb="FF000000"/>
        <rFont val="方正书宋_GBK"/>
        <charset val="134"/>
      </rPr>
      <t>《</t>
    </r>
    <r>
      <rPr>
        <sz val="11"/>
        <color rgb="FF000000"/>
        <rFont val="Times New Roman"/>
        <charset val="134"/>
      </rPr>
      <t>2026</t>
    </r>
    <r>
      <rPr>
        <sz val="11"/>
        <color rgb="FF000000"/>
        <rFont val="方正书宋_GBK"/>
        <charset val="134"/>
      </rPr>
      <t>楚雄州经济社会发展蓝皮书》出版册数</t>
    </r>
  </si>
  <si>
    <t>1000</t>
  </si>
  <si>
    <t>册</t>
  </si>
  <si>
    <t>《2026楚雄州经济社会发展蓝皮书》研究选题，在广泛征求意见的基础上，拟进行15个选题的研究，最终印刷1000册，提供州委州政府决策咨询。</t>
  </si>
  <si>
    <r>
      <rPr>
        <sz val="11"/>
        <color rgb="FF000000"/>
        <rFont val="方正书宋_GBK"/>
        <charset val="134"/>
      </rPr>
      <t>《</t>
    </r>
    <r>
      <rPr>
        <sz val="11"/>
        <color rgb="FF000000"/>
        <rFont val="Times New Roman"/>
        <charset val="134"/>
      </rPr>
      <t>2026</t>
    </r>
    <r>
      <rPr>
        <sz val="11"/>
        <color rgb="FF000000"/>
        <rFont val="方正书宋_GBK"/>
        <charset val="134"/>
      </rPr>
      <t>楚雄州经济社会发展蓝皮书》研究选题</t>
    </r>
  </si>
  <si>
    <t>《2065楚雄州经济社会发展蓝皮书》研究选题，在广泛征求意见的基础上，拟进行10个选题的研究，最终印刷1000册，提供州委州政府决策咨询。</t>
  </si>
  <si>
    <t>《楚雄社科论坛》编辑出版印刷册数</t>
  </si>
  <si>
    <t>13200</t>
  </si>
  <si>
    <t>反映2025年《楚雄社科论坛》全年编辑出版印刷册数，全年共12期，每期1100册，共计13200册。</t>
  </si>
  <si>
    <t>及时率</t>
  </si>
  <si>
    <t>反映事实发生与作为宣传事实发生之间的时间差距情况。</t>
  </si>
  <si>
    <t>成果转化率</t>
  </si>
  <si>
    <t>反映研究成果转化情况。
成果转化率=成果汇编数量/开展社科社会智库、蓝皮书数量。</t>
  </si>
  <si>
    <t>成果信息发布或报道次数</t>
  </si>
  <si>
    <t>反映信息发布或报道的次数。</t>
  </si>
  <si>
    <t>反映服务对象对政策研究工作的整体满意情况。
服务对象满意度=（对政策研究工作的整体满意的人数/问卷调查人数）*100%</t>
  </si>
  <si>
    <t>项目服务对象满意度</t>
  </si>
  <si>
    <t>反映开展社科工作服务对象的满意度</t>
  </si>
  <si>
    <t>预算05-3表</t>
  </si>
  <si>
    <t>说明：本单位无项目支出绩效目标表（另文下达），故此表无公开数据。</t>
  </si>
  <si>
    <t>预算06表</t>
  </si>
  <si>
    <t>2025年部门政府性基金预算支出预算表</t>
  </si>
  <si>
    <t>单位名称</t>
  </si>
  <si>
    <t>本年政府性基金预算支出</t>
  </si>
  <si>
    <t>说明：本单位无政府性基金预算支出预算，故此表无公开数据。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</si>
  <si>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</si>
  <si>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</si>
  <si>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</si>
  <si>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</si>
  <si>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</si>
  <si>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</si>
  <si>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</si>
  <si>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</si>
  <si>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</si>
  <si>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</si>
  <si>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</si>
  <si>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</si>
  <si>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</si>
  <si>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</si>
  <si>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</si>
  <si>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批</t>
  </si>
  <si>
    <t>物业管理服务</t>
  </si>
  <si>
    <t>年</t>
  </si>
  <si>
    <t>公文用纸、资料汇编、信封印刷服务</t>
  </si>
  <si>
    <t>2024年社科规划社会智库成果汇编</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</si>
  <si>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</si>
  <si>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</si>
  <si>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</si>
  <si>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</si>
  <si>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</si>
  <si>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</si>
  <si>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</si>
  <si>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</si>
  <si>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</si>
  <si>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</si>
  <si>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</si>
  <si>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</si>
  <si>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</si>
  <si>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说明：本单位无政府购买服务支出预算，故此表无公开数据。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</si>
  <si>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</si>
  <si>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</si>
  <si>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</si>
  <si>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</si>
  <si>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</si>
  <si>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</si>
  <si>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</si>
  <si>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</si>
  <si>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</si>
  <si>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</si>
  <si>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</si>
  <si>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</si>
  <si>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</si>
  <si>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</si>
  <si>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说明：本单位无对下转移支付支出预算，故此表无公开数据。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</si>
  <si>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</si>
  <si>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</si>
  <si>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</si>
  <si>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</si>
  <si>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</si>
  <si>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</si>
  <si>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</si>
  <si>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</si>
  <si>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</si>
  <si>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</si>
  <si>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</si>
  <si>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</si>
  <si>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说明：本单位无新增资产配置预算，故此表无公开数据。</t>
  </si>
  <si>
    <t>预算11表</t>
  </si>
  <si>
    <t>2025年上级补助项目支出预算表</t>
  </si>
  <si>
    <t>上级补助</t>
  </si>
  <si>
    <t>说明：本单位无上级补助项目支出预算，故此表无公开数据。</t>
  </si>
  <si>
    <t>预算12表</t>
  </si>
  <si>
    <t>2025年部门项目支出中期规划预算表</t>
  </si>
  <si>
    <t>项目级次</t>
  </si>
  <si>
    <t>2025年</t>
  </si>
  <si>
    <t>2026年</t>
  </si>
  <si>
    <t>2027年</t>
  </si>
  <si>
    <t>本级</t>
  </si>
  <si>
    <t>注：（1）2025年非公有制经济组织和社会组织党建基本工作经费46,000.00元为非一次性实施项目，但因2026年、2027年有不确定性，故2026年、2027年无数据填列；（2）2025年保安、保洁、绿化等经费60,000.00元为非一次性实施项目，但因2026年、2027年有不确定性，故2026年、2027年无数据填列；（3）2025年社科工作经费225,000.00元为非一次性实施项目，但因2026年、2027年有不确定性，故2026年、2027年无数据填列。</t>
  </si>
</sst>
</file>

<file path=xl/styles.xml><?xml version="1.0" encoding="utf-8"?>
<styleSheet xmlns="http://schemas.openxmlformats.org/spreadsheetml/2006/main">
  <numFmts count="9">
    <numFmt numFmtId="44" formatCode="_ &quot;￥&quot;* #,##0.00_ ;_ &quot;￥&quot;* \-#,##0.00_ ;_ &quot;￥&quot;* &quot;-&quot;??_ ;_ @_ "/>
    <numFmt numFmtId="176" formatCode="hh:mm:ss"/>
    <numFmt numFmtId="42" formatCode="_ &quot;￥&quot;* #,##0_ ;_ &quot;￥&quot;* \-#,##0_ ;_ &quot;￥&quot;* &quot;-&quot;_ ;_ @_ "/>
    <numFmt numFmtId="177" formatCode="yyyy\-mm\-dd"/>
    <numFmt numFmtId="43" formatCode="_ * #,##0.00_ ;_ * \-#,##0.00_ ;_ * &quot;-&quot;??_ ;_ @_ "/>
    <numFmt numFmtId="178" formatCode="#,##0.00;\-#,##0.00;;@"/>
    <numFmt numFmtId="41" formatCode="_ * #,##0_ ;_ * \-#,##0_ ;_ * &quot;-&quot;_ ;_ @_ "/>
    <numFmt numFmtId="179" formatCode="#,##0;\-#,##0;;@"/>
    <numFmt numFmtId="180" formatCode="yyyy\-mm\-dd\ hh:mm:ss"/>
  </numFmts>
  <fonts count="43">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
      <color rgb="FF000000"/>
      <name val="方正书宋_GBK"/>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alignment vertical="top"/>
      <protection locked="false"/>
    </xf>
    <xf numFmtId="178" fontId="9" fillId="0" borderId="1">
      <alignment horizontal="right" vertical="center"/>
    </xf>
    <xf numFmtId="178" fontId="9" fillId="0" borderId="1">
      <alignment horizontal="right" vertical="center"/>
    </xf>
    <xf numFmtId="176" fontId="9" fillId="0" borderId="1">
      <alignment horizontal="right" vertical="center"/>
    </xf>
    <xf numFmtId="180" fontId="9" fillId="0" borderId="1">
      <alignment horizontal="right" vertical="center"/>
    </xf>
    <xf numFmtId="10" fontId="9" fillId="0" borderId="1">
      <alignment horizontal="right" vertical="center"/>
    </xf>
    <xf numFmtId="179" fontId="9" fillId="0" borderId="1">
      <alignment horizontal="right" vertical="center"/>
    </xf>
    <xf numFmtId="0" fontId="25" fillId="22"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8" fillId="0" borderId="1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7"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1" fillId="0" borderId="13" applyNumberFormat="false" applyFill="false" applyAlignment="false" applyProtection="false">
      <alignment vertical="center"/>
    </xf>
    <xf numFmtId="177" fontId="9" fillId="0" borderId="1">
      <alignment horizontal="right" vertical="center"/>
    </xf>
    <xf numFmtId="42" fontId="0" fillId="0" borderId="0" applyFont="false" applyFill="false" applyBorder="false" applyAlignment="false" applyProtection="false">
      <alignment vertical="center"/>
    </xf>
    <xf numFmtId="0" fontId="24" fillId="2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5" fillId="27"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6" fillId="0" borderId="13" applyNumberFormat="false" applyFill="false" applyAlignment="false" applyProtection="false">
      <alignment vertical="center"/>
    </xf>
    <xf numFmtId="49" fontId="9" fillId="0" borderId="1">
      <alignment horizontal="left" vertical="center" wrapText="true"/>
    </xf>
    <xf numFmtId="0" fontId="39" fillId="0" borderId="0" applyNumberFormat="false" applyFill="false" applyBorder="false" applyAlignment="false" applyProtection="false">
      <alignment vertical="center"/>
    </xf>
    <xf numFmtId="0" fontId="25"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31" borderId="0" applyNumberFormat="false" applyBorder="false" applyAlignment="false" applyProtection="false">
      <alignment vertical="center"/>
    </xf>
    <xf numFmtId="0" fontId="40" fillId="14" borderId="12" applyNumberFormat="false" applyAlignment="false" applyProtection="false">
      <alignment vertical="center"/>
    </xf>
    <xf numFmtId="0" fontId="4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4" fillId="17"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4" fillId="33" borderId="0" applyNumberFormat="false" applyBorder="false" applyAlignment="false" applyProtection="false">
      <alignment vertical="center"/>
    </xf>
    <xf numFmtId="0" fontId="34" fillId="15" borderId="12" applyNumberFormat="false" applyAlignment="false" applyProtection="false">
      <alignment vertical="center"/>
    </xf>
    <xf numFmtId="0" fontId="33" fillId="14" borderId="11" applyNumberFormat="false" applyAlignment="false" applyProtection="false">
      <alignment vertical="center"/>
    </xf>
    <xf numFmtId="0" fontId="32" fillId="13" borderId="10" applyNumberFormat="false" applyAlignment="false" applyProtection="false">
      <alignment vertical="center"/>
    </xf>
    <xf numFmtId="0" fontId="31" fillId="0" borderId="9" applyNumberFormat="false" applyFill="false" applyAlignment="false" applyProtection="false">
      <alignment vertical="center"/>
    </xf>
    <xf numFmtId="0" fontId="24" fillId="19"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9"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cellStyleXfs>
  <cellXfs count="99">
    <xf numFmtId="0" fontId="0" fillId="0" borderId="0" xfId="0" applyBorder="true" applyAlignment="true" applyProtection="true">
      <alignment vertical="center"/>
    </xf>
    <xf numFmtId="49" fontId="1" fillId="0" borderId="0" xfId="27" applyFont="true" applyBorder="true">
      <alignment horizontal="left" vertical="center" wrapText="true"/>
    </xf>
    <xf numFmtId="49" fontId="2" fillId="0" borderId="0" xfId="0" applyNumberFormat="true" applyFont="true" applyBorder="true" applyAlignment="true" applyProtection="true">
      <alignment horizontal="center" vertical="center" wrapText="true"/>
    </xf>
    <xf numFmtId="49" fontId="3" fillId="0" borderId="0" xfId="0" applyNumberFormat="true" applyFont="true" applyBorder="true" applyAlignment="true" applyProtection="true">
      <alignment horizontal="left" vertical="center" wrapText="true"/>
    </xf>
    <xf numFmtId="49" fontId="3" fillId="0" borderId="1" xfId="27" applyFont="true" applyAlignment="true">
      <alignment horizontal="center" vertical="center" wrapText="true"/>
    </xf>
    <xf numFmtId="0" fontId="4" fillId="2" borderId="1" xfId="0" applyFont="true" applyFill="true" applyBorder="true" applyAlignment="true">
      <alignment horizontal="center" vertical="center"/>
      <protection locked="false"/>
    </xf>
    <xf numFmtId="49" fontId="5" fillId="0" borderId="1" xfId="27" applyFont="true">
      <alignment horizontal="left" vertical="center" wrapText="true"/>
    </xf>
    <xf numFmtId="49" fontId="5" fillId="0" borderId="1" xfId="27" applyFont="true" applyAlignment="true">
      <alignment horizontal="center" vertical="center" wrapText="true"/>
    </xf>
    <xf numFmtId="0" fontId="0" fillId="0" borderId="0" xfId="0" applyAlignment="true" applyProtection="true">
      <alignment horizontal="left" vertical="center" wrapText="true"/>
    </xf>
    <xf numFmtId="0" fontId="0" fillId="0" borderId="0" xfId="0" applyBorder="true" applyAlignment="true" applyProtection="true">
      <alignment horizontal="left" vertical="center" wrapText="true"/>
    </xf>
    <xf numFmtId="49" fontId="3" fillId="0" borderId="0" xfId="0" applyNumberFormat="true" applyFont="true" applyBorder="true" applyAlignment="true" applyProtection="true">
      <alignment horizontal="right" vertical="center" wrapText="true"/>
    </xf>
    <xf numFmtId="178" fontId="6" fillId="0" borderId="1" xfId="2" applyFont="true">
      <alignment horizontal="right" vertical="center"/>
    </xf>
    <xf numFmtId="49" fontId="3" fillId="0" borderId="0" xfId="27" applyFont="true" applyBorder="true">
      <alignment horizontal="left" vertical="center" wrapText="true"/>
    </xf>
    <xf numFmtId="49" fontId="2" fillId="0" borderId="0" xfId="27" applyFont="true" applyBorder="true" applyAlignment="true">
      <alignment horizontal="center" vertical="center" wrapText="true"/>
    </xf>
    <xf numFmtId="0" fontId="4" fillId="0" borderId="1" xfId="0" applyFont="true" applyBorder="true" applyAlignment="true" applyProtection="true">
      <alignment horizontal="center" vertical="center"/>
    </xf>
    <xf numFmtId="3" fontId="4" fillId="0" borderId="1" xfId="0" applyNumberFormat="true" applyFont="true" applyBorder="true" applyAlignment="true" applyProtection="true">
      <alignment horizontal="center" vertical="center"/>
    </xf>
    <xf numFmtId="49" fontId="3" fillId="0" borderId="0" xfId="27" applyFont="true" applyBorder="true" applyAlignment="true">
      <alignment horizontal="right" vertical="center" wrapText="true"/>
    </xf>
    <xf numFmtId="49" fontId="3" fillId="0" borderId="0" xfId="27" applyFont="true" applyBorder="true" applyAlignment="true">
      <alignment horizontal="center" vertical="center" wrapText="true"/>
    </xf>
    <xf numFmtId="0" fontId="4" fillId="0" borderId="1" xfId="0" applyFont="true" applyBorder="true" applyAlignment="true" applyProtection="true">
      <alignment horizontal="center" vertical="center" wrapText="true"/>
    </xf>
    <xf numFmtId="178" fontId="6" fillId="0" borderId="1" xfId="2" applyFont="true" applyAlignment="true">
      <alignment horizontal="right" vertical="center" wrapText="true"/>
    </xf>
    <xf numFmtId="178" fontId="5" fillId="0" borderId="1" xfId="2" applyFont="true">
      <alignment horizontal="right" vertical="center"/>
    </xf>
    <xf numFmtId="49" fontId="5" fillId="0" borderId="0" xfId="27" applyFont="true" applyBorder="true">
      <alignment horizontal="left" vertical="center" wrapText="true"/>
    </xf>
    <xf numFmtId="49" fontId="7" fillId="0" borderId="0" xfId="27" applyFont="true" applyBorder="true" applyAlignment="true">
      <alignment horizontal="center" vertical="center" wrapText="true"/>
    </xf>
    <xf numFmtId="0" fontId="4" fillId="0" borderId="1" xfId="0" applyFont="true" applyBorder="true" applyAlignment="true">
      <alignment horizontal="center" vertical="center"/>
      <protection locked="false"/>
    </xf>
    <xf numFmtId="49" fontId="3" fillId="0" borderId="1" xfId="27" applyFont="true">
      <alignment horizontal="left" vertical="center" wrapText="true"/>
    </xf>
    <xf numFmtId="49" fontId="5" fillId="0" borderId="0" xfId="27" applyFont="true" applyBorder="true" applyAlignment="true">
      <alignment horizontal="right" vertical="center" wrapText="true"/>
    </xf>
    <xf numFmtId="0" fontId="8" fillId="0" borderId="1" xfId="0" applyFont="true" applyBorder="true" applyAlignment="true" applyProtection="true">
      <alignment horizontal="center" vertical="center"/>
    </xf>
    <xf numFmtId="0" fontId="8" fillId="0" borderId="2" xfId="0" applyFont="true" applyBorder="true" applyAlignment="true" applyProtection="true">
      <alignment horizontal="center" vertical="center"/>
    </xf>
    <xf numFmtId="49" fontId="9" fillId="0" borderId="0" xfId="27" applyBorder="true">
      <alignment horizontal="left" vertical="center" wrapText="true"/>
    </xf>
    <xf numFmtId="49" fontId="10" fillId="0" borderId="0" xfId="27" applyFont="true" applyBorder="true" applyAlignment="true">
      <alignment horizontal="center" vertical="center" wrapText="true"/>
    </xf>
    <xf numFmtId="49" fontId="11" fillId="0" borderId="0" xfId="27" applyFont="true" applyBorder="true">
      <alignment horizontal="left" vertical="center" wrapText="true"/>
    </xf>
    <xf numFmtId="49" fontId="11" fillId="0" borderId="1" xfId="0" applyNumberFormat="true" applyFont="true" applyBorder="true" applyAlignment="true" applyProtection="true">
      <alignment horizontal="center" vertical="center" wrapText="true"/>
    </xf>
    <xf numFmtId="0" fontId="12" fillId="0" borderId="1" xfId="0" applyFont="true" applyBorder="true" applyAlignment="true" applyProtection="true">
      <alignment horizontal="center" vertical="center"/>
    </xf>
    <xf numFmtId="49" fontId="13" fillId="0" borderId="1" xfId="0" applyNumberFormat="true" applyFont="true" applyBorder="true" applyAlignment="true" applyProtection="true">
      <alignment horizontal="left" vertical="center" wrapText="true"/>
    </xf>
    <xf numFmtId="49" fontId="13" fillId="0" borderId="1" xfId="0" applyNumberFormat="true" applyFont="true" applyBorder="true" applyAlignment="true" applyProtection="true">
      <alignment horizontal="center" vertical="center" wrapText="true"/>
    </xf>
    <xf numFmtId="178" fontId="14" fillId="0" borderId="1" xfId="2" applyFont="true">
      <alignment horizontal="right" vertical="center"/>
    </xf>
    <xf numFmtId="49" fontId="9" fillId="0" borderId="0" xfId="27" applyBorder="true" applyAlignment="true">
      <alignment horizontal="right" vertical="center" wrapText="true"/>
    </xf>
    <xf numFmtId="49" fontId="15" fillId="0" borderId="1" xfId="27" applyFont="true" applyAlignment="true">
      <alignment horizontal="center" vertical="center" wrapText="true"/>
    </xf>
    <xf numFmtId="179" fontId="15" fillId="0" borderId="1" xfId="0" applyNumberFormat="true" applyFont="true" applyBorder="true" applyAlignment="true" applyProtection="true">
      <alignment horizontal="center" vertical="center"/>
    </xf>
    <xf numFmtId="49" fontId="15" fillId="0" borderId="1" xfId="0" applyNumberFormat="true" applyFont="true" applyBorder="true" applyAlignment="true" applyProtection="true">
      <alignment horizontal="left" vertical="center" wrapText="true"/>
    </xf>
    <xf numFmtId="49" fontId="15" fillId="0" borderId="1" xfId="0" applyNumberFormat="true" applyFont="true" applyBorder="true" applyAlignment="true" applyProtection="true">
      <alignment horizontal="center" vertical="center" wrapText="true"/>
    </xf>
    <xf numFmtId="178" fontId="6" fillId="0" borderId="1" xfId="0" applyNumberFormat="true" applyFont="true" applyBorder="true" applyAlignment="true" applyProtection="true">
      <alignment horizontal="right" vertical="center"/>
    </xf>
    <xf numFmtId="49" fontId="15" fillId="0" borderId="0" xfId="27" applyFont="true" applyBorder="true" applyAlignment="true">
      <alignment horizontal="right" vertical="center" wrapText="true"/>
    </xf>
    <xf numFmtId="49" fontId="4" fillId="0" borderId="1" xfId="0" applyNumberFormat="true" applyFont="true" applyBorder="true" applyAlignment="true" applyProtection="true">
      <alignment horizontal="center" vertical="center"/>
    </xf>
    <xf numFmtId="0" fontId="8" fillId="0" borderId="0" xfId="0" applyFont="true" applyBorder="true" applyAlignment="true" applyProtection="true">
      <alignment horizontal="center" vertical="center"/>
    </xf>
    <xf numFmtId="49" fontId="16" fillId="0" borderId="1" xfId="27" applyFont="true" applyAlignment="true">
      <alignment horizontal="center" vertical="center" wrapText="true"/>
    </xf>
    <xf numFmtId="0" fontId="17" fillId="0" borderId="1" xfId="0" applyFont="true" applyBorder="true" applyAlignment="true" applyProtection="true">
      <alignment horizontal="center" vertical="center"/>
    </xf>
    <xf numFmtId="0" fontId="17" fillId="0" borderId="1" xfId="0" applyFont="true" applyBorder="true" applyAlignment="true" applyProtection="true">
      <alignment horizontal="center" vertical="center" wrapText="true"/>
    </xf>
    <xf numFmtId="0" fontId="17" fillId="0" borderId="1" xfId="0" applyFont="true" applyBorder="true" applyAlignment="true" applyProtection="true">
      <alignment vertical="center" wrapText="true"/>
    </xf>
    <xf numFmtId="0" fontId="17" fillId="0" borderId="1" xfId="0" applyFont="true" applyBorder="true" applyAlignment="true" applyProtection="true">
      <alignment horizontal="left" vertical="center" wrapText="true"/>
    </xf>
    <xf numFmtId="0" fontId="4" fillId="0" borderId="0" xfId="0" applyFont="true" applyBorder="true" applyAlignment="true">
      <alignment horizontal="center" vertical="center"/>
      <protection locked="false"/>
    </xf>
    <xf numFmtId="0" fontId="0" fillId="0" borderId="0" xfId="0" applyFill="true" applyBorder="true" applyAlignment="true" applyProtection="true">
      <alignment vertical="center"/>
    </xf>
    <xf numFmtId="49" fontId="5" fillId="0" borderId="0" xfId="27" applyFont="true" applyFill="true" applyBorder="true" applyAlignment="true">
      <alignment horizontal="right" vertical="center" wrapText="true"/>
    </xf>
    <xf numFmtId="49" fontId="5" fillId="0" borderId="0" xfId="27" applyFont="true" applyFill="true" applyBorder="true">
      <alignment horizontal="left" vertical="center" wrapText="true"/>
    </xf>
    <xf numFmtId="49" fontId="7" fillId="0" borderId="0" xfId="27" applyFont="true" applyFill="true" applyBorder="true" applyAlignment="true">
      <alignment horizontal="center" vertical="center" wrapText="true"/>
    </xf>
    <xf numFmtId="0" fontId="8" fillId="0" borderId="0" xfId="0" applyFont="true" applyFill="true" applyBorder="true" applyAlignment="true" applyProtection="true">
      <alignment horizontal="center" vertical="center"/>
    </xf>
    <xf numFmtId="49" fontId="16" fillId="0" borderId="1" xfId="27" applyFont="true" applyFill="true" applyAlignment="true">
      <alignment horizontal="center" vertical="center" wrapText="true"/>
    </xf>
    <xf numFmtId="0" fontId="17" fillId="0" borderId="1" xfId="0" applyFont="true" applyFill="true" applyBorder="true" applyAlignment="true" applyProtection="true">
      <alignment horizontal="center" vertical="center"/>
    </xf>
    <xf numFmtId="0" fontId="17" fillId="0" borderId="1" xfId="0" applyFont="true" applyFill="true" applyBorder="true" applyAlignment="true" applyProtection="true">
      <alignment horizontal="center" vertical="center" wrapText="true"/>
    </xf>
    <xf numFmtId="0" fontId="17" fillId="0" borderId="1" xfId="0" applyFont="true" applyFill="true" applyBorder="true" applyAlignment="true" applyProtection="true">
      <alignment vertical="center" wrapText="true"/>
    </xf>
    <xf numFmtId="0" fontId="17" fillId="0" borderId="1" xfId="0" applyFont="true" applyFill="true" applyBorder="true" applyAlignment="true" applyProtection="true">
      <alignment horizontal="left" vertical="center" wrapText="true"/>
    </xf>
    <xf numFmtId="49" fontId="5" fillId="0" borderId="1" xfId="27" applyFont="true" applyFill="true">
      <alignment horizontal="left" vertical="center" wrapText="true"/>
    </xf>
    <xf numFmtId="0" fontId="4" fillId="0" borderId="0" xfId="0" applyFont="true" applyFill="true" applyBorder="true" applyAlignment="true">
      <alignment horizontal="center" vertical="center"/>
      <protection locked="false"/>
    </xf>
    <xf numFmtId="0" fontId="18" fillId="0" borderId="1" xfId="0" applyFont="true" applyFill="true" applyBorder="true" applyAlignment="true" applyProtection="true">
      <alignment horizontal="center" vertical="center" wrapText="true"/>
    </xf>
    <xf numFmtId="0" fontId="19" fillId="0" borderId="1" xfId="0" applyFont="true" applyBorder="true" applyAlignment="true" applyProtection="true">
      <alignment horizontal="center" vertical="center"/>
    </xf>
    <xf numFmtId="0" fontId="19" fillId="0" borderId="1" xfId="0" applyFont="true" applyBorder="true" applyAlignment="true">
      <alignment horizontal="center" vertical="center"/>
      <protection locked="false"/>
    </xf>
    <xf numFmtId="0" fontId="0" fillId="0" borderId="1" xfId="0" applyBorder="true" applyAlignment="true" applyProtection="true">
      <alignment horizontal="center" vertical="center"/>
    </xf>
    <xf numFmtId="0" fontId="20" fillId="0" borderId="1" xfId="0" applyFont="true" applyBorder="true" applyAlignment="true" applyProtection="true">
      <alignment horizontal="center" vertical="center"/>
    </xf>
    <xf numFmtId="0" fontId="15" fillId="0" borderId="0" xfId="0" applyFont="true" applyBorder="true" applyAlignment="true" applyProtection="true">
      <alignment horizontal="right" vertical="center"/>
    </xf>
    <xf numFmtId="0" fontId="21" fillId="0" borderId="0" xfId="0" applyFont="true" applyBorder="true" applyAlignment="true" applyProtection="true">
      <alignment horizontal="right"/>
    </xf>
    <xf numFmtId="0" fontId="5" fillId="2" borderId="3" xfId="0" applyFont="true" applyFill="true" applyBorder="true" applyAlignment="true">
      <alignment horizontal="center" vertical="center" wrapText="true"/>
      <protection locked="false"/>
    </xf>
    <xf numFmtId="0" fontId="21" fillId="0" borderId="0" xfId="0" applyFont="true" applyBorder="true" applyAlignment="true">
      <alignment horizontal="right"/>
      <protection locked="false"/>
    </xf>
    <xf numFmtId="49" fontId="5" fillId="0" borderId="1" xfId="27" applyFont="true" applyAlignment="true">
      <alignment horizontal="left" vertical="center" wrapText="true" indent="1"/>
    </xf>
    <xf numFmtId="49" fontId="5" fillId="0" borderId="1" xfId="27" applyFont="true" applyAlignment="true">
      <alignment horizontal="left" vertical="center" wrapText="true" indent="2"/>
    </xf>
    <xf numFmtId="49" fontId="5" fillId="0" borderId="0" xfId="27" applyFont="true" applyBorder="true" applyAlignment="true">
      <alignment horizontal="center" vertical="center" wrapText="true"/>
    </xf>
    <xf numFmtId="49" fontId="3" fillId="0" borderId="0" xfId="0" applyNumberFormat="true" applyFont="true" applyBorder="true" applyAlignment="true" applyProtection="true">
      <alignment horizontal="center" vertical="center" wrapText="true"/>
    </xf>
    <xf numFmtId="49" fontId="3" fillId="0" borderId="1" xfId="0" applyNumberFormat="true" applyFont="true" applyBorder="true" applyAlignment="true" applyProtection="true">
      <alignment horizontal="center" vertical="center" wrapText="true"/>
    </xf>
    <xf numFmtId="0" fontId="15" fillId="0" borderId="4" xfId="0" applyFont="true" applyBorder="true" applyAlignment="true">
      <alignment vertical="center" wrapText="true"/>
      <protection locked="false"/>
    </xf>
    <xf numFmtId="0" fontId="5" fillId="0" borderId="4" xfId="0" applyFont="true" applyBorder="true" applyAlignment="true">
      <alignment vertical="center" wrapText="true"/>
      <protection locked="false"/>
    </xf>
    <xf numFmtId="0" fontId="15" fillId="0" borderId="4" xfId="0" applyFont="true" applyBorder="true" applyAlignment="true" applyProtection="true">
      <alignment horizontal="left" vertical="center"/>
    </xf>
    <xf numFmtId="0" fontId="5" fillId="0" borderId="4" xfId="0" applyFont="true" applyBorder="true" applyAlignment="true" applyProtection="true">
      <alignment vertical="center" wrapText="true"/>
    </xf>
    <xf numFmtId="0" fontId="22" fillId="0" borderId="4" xfId="0" applyFont="true" applyBorder="true" applyAlignment="true" applyProtection="true">
      <alignment horizontal="center" vertical="center"/>
    </xf>
    <xf numFmtId="0" fontId="15" fillId="0" borderId="4" xfId="0" applyFont="true" applyBorder="true" applyAlignment="true" applyProtection="true">
      <alignment horizontal="left" vertical="center" wrapText="true"/>
    </xf>
    <xf numFmtId="0" fontId="22" fillId="0" borderId="4" xfId="0" applyFont="true" applyBorder="true" applyAlignment="true">
      <alignment horizontal="center" vertical="center" wrapText="true"/>
      <protection locked="false"/>
    </xf>
    <xf numFmtId="0" fontId="15" fillId="0" borderId="4" xfId="0" applyFont="true" applyBorder="true" applyAlignment="true">
      <alignment horizontal="left" vertical="center" wrapText="true"/>
      <protection locked="false"/>
    </xf>
    <xf numFmtId="4" fontId="6" fillId="0" borderId="4" xfId="0" applyNumberFormat="true" applyFont="true" applyBorder="true" applyAlignment="true">
      <alignment horizontal="right" vertical="center"/>
      <protection locked="false"/>
    </xf>
    <xf numFmtId="0" fontId="15" fillId="2" borderId="1" xfId="0" applyFont="true" applyFill="true" applyBorder="true" applyAlignment="true" applyProtection="true">
      <alignment horizontal="center" vertical="center" wrapText="true"/>
    </xf>
    <xf numFmtId="0" fontId="15" fillId="2" borderId="1" xfId="0" applyFont="true" applyFill="true" applyBorder="true" applyAlignment="true">
      <alignment horizontal="center" vertical="center" wrapText="true"/>
      <protection locked="false"/>
    </xf>
    <xf numFmtId="178" fontId="6" fillId="0" borderId="1" xfId="2" applyFont="true" applyAlignment="true">
      <alignment horizontal="left" vertical="center"/>
    </xf>
    <xf numFmtId="178" fontId="6" fillId="0" borderId="1" xfId="2" applyFont="true" applyAlignment="true">
      <alignment horizontal="left" vertical="center" indent="1"/>
    </xf>
    <xf numFmtId="178" fontId="6" fillId="0" borderId="1" xfId="2" applyFont="true" applyAlignment="true">
      <alignment horizontal="left" vertical="center" indent="2"/>
    </xf>
    <xf numFmtId="178" fontId="6" fillId="0" borderId="1" xfId="2" applyFont="true" applyAlignment="true">
      <alignment horizontal="center" vertical="center"/>
    </xf>
    <xf numFmtId="0" fontId="15" fillId="2" borderId="1" xfId="0" applyFont="true" applyFill="true" applyBorder="true" applyAlignment="true" applyProtection="true">
      <alignment horizontal="center" vertical="center"/>
    </xf>
    <xf numFmtId="0" fontId="23" fillId="0" borderId="1" xfId="0" applyFont="true" applyBorder="true" applyAlignment="true" applyProtection="true"/>
    <xf numFmtId="49" fontId="22" fillId="0" borderId="1" xfId="27" applyFont="true" applyAlignment="true">
      <alignment horizontal="center" vertical="center" wrapText="true"/>
    </xf>
    <xf numFmtId="4" fontId="6" fillId="0" borderId="5" xfId="0" applyNumberFormat="true" applyFont="true" applyBorder="true" applyAlignment="true" applyProtection="true">
      <alignment horizontal="right" vertical="center"/>
    </xf>
    <xf numFmtId="0" fontId="22" fillId="0" borderId="6" xfId="0" applyFont="true" applyBorder="true" applyAlignment="true" applyProtection="true">
      <alignment horizontal="left" vertical="center"/>
    </xf>
    <xf numFmtId="0" fontId="22" fillId="0" borderId="7" xfId="0" applyFont="true" applyBorder="true" applyAlignment="true" applyProtection="true">
      <alignment horizontal="right" vertical="center"/>
    </xf>
    <xf numFmtId="0" fontId="22" fillId="0" borderId="7" xfId="0" applyFont="true" applyBorder="true" applyAlignment="true" applyProtection="true">
      <alignment horizontal="left" vertical="center"/>
    </xf>
  </cellXfs>
  <cellStyles count="57">
    <cellStyle name="常规" xfId="0" builtinId="0"/>
    <cellStyle name="NumberStyle" xfId="1"/>
    <cellStyle name="MoneyStyle" xfId="2"/>
    <cellStyle name="TimeStyle" xfId="3"/>
    <cellStyle name="DateTimeStyle" xfId="4"/>
    <cellStyle name="Percent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D39"/>
  <sheetViews>
    <sheetView showZeros="0" workbookViewId="0">
      <selection activeCell="G14" sqref="G14"/>
    </sheetView>
  </sheetViews>
  <sheetFormatPr defaultColWidth="9.28333333333333" defaultRowHeight="14.25" customHeight="true" outlineLevelCol="3"/>
  <cols>
    <col min="1" max="1" width="41.7" customWidth="true"/>
    <col min="2" max="2" width="21.425" customWidth="true"/>
    <col min="3" max="3" width="37.85" customWidth="true"/>
    <col min="4" max="4" width="21.425" customWidth="true"/>
  </cols>
  <sheetData>
    <row r="1" ht="13.5" customHeight="true" spans="1:4">
      <c r="A1" s="21"/>
      <c r="B1" s="21"/>
      <c r="C1" s="21"/>
      <c r="D1" s="25" t="s">
        <v>0</v>
      </c>
    </row>
    <row r="2" ht="45" customHeight="true" spans="1:4">
      <c r="A2" s="22" t="s">
        <v>1</v>
      </c>
      <c r="B2" s="22"/>
      <c r="C2" s="22"/>
      <c r="D2" s="22"/>
    </row>
    <row r="3" ht="21" customHeight="true" spans="1:4">
      <c r="A3" s="21" t="str">
        <f>"单位名称："&amp;"楚雄彝族自治州社会科学界联合会"</f>
        <v>单位名称：楚雄彝族自治州社会科学界联合会</v>
      </c>
      <c r="B3" s="21"/>
      <c r="C3" s="21"/>
      <c r="D3" s="25" t="s">
        <v>2</v>
      </c>
    </row>
    <row r="4" ht="19.5" customHeight="true" spans="1:4">
      <c r="A4" s="7" t="s">
        <v>3</v>
      </c>
      <c r="B4" s="7"/>
      <c r="C4" s="7" t="s">
        <v>4</v>
      </c>
      <c r="D4" s="7"/>
    </row>
    <row r="5" ht="19.5" customHeight="true" spans="1:4">
      <c r="A5" s="7" t="s">
        <v>5</v>
      </c>
      <c r="B5" s="7" t="str">
        <f t="shared" ref="B5:D5" si="0">"2025"&amp;"年预算数"</f>
        <v>2025年预算数</v>
      </c>
      <c r="C5" s="7" t="s">
        <v>6</v>
      </c>
      <c r="D5" s="7" t="str">
        <f t="shared" si="0"/>
        <v>2025年预算数</v>
      </c>
    </row>
    <row r="6" ht="19.5" customHeight="true" spans="1:4">
      <c r="A6" s="7"/>
      <c r="B6" s="7"/>
      <c r="C6" s="7"/>
      <c r="D6" s="7"/>
    </row>
    <row r="7" ht="25.3" customHeight="true" spans="1:4">
      <c r="A7" s="6" t="s">
        <v>7</v>
      </c>
      <c r="B7" s="11">
        <v>3319371.91</v>
      </c>
      <c r="C7" s="6" t="s">
        <v>8</v>
      </c>
      <c r="D7" s="11"/>
    </row>
    <row r="8" ht="25.3" customHeight="true" spans="1:4">
      <c r="A8" s="6" t="s">
        <v>9</v>
      </c>
      <c r="B8" s="11"/>
      <c r="C8" s="6" t="s">
        <v>10</v>
      </c>
      <c r="D8" s="11"/>
    </row>
    <row r="9" ht="25.3" customHeight="true" spans="1:4">
      <c r="A9" s="6" t="s">
        <v>11</v>
      </c>
      <c r="B9" s="11"/>
      <c r="C9" s="6" t="s">
        <v>12</v>
      </c>
      <c r="D9" s="11"/>
    </row>
    <row r="10" ht="25.3" customHeight="true" spans="1:4">
      <c r="A10" s="6" t="s">
        <v>13</v>
      </c>
      <c r="B10" s="11"/>
      <c r="C10" s="6" t="s">
        <v>14</v>
      </c>
      <c r="D10" s="11"/>
    </row>
    <row r="11" ht="25.3" customHeight="true" spans="1:4">
      <c r="A11" s="6" t="s">
        <v>15</v>
      </c>
      <c r="B11" s="11">
        <v>436421.77</v>
      </c>
      <c r="C11" s="6" t="s">
        <v>16</v>
      </c>
      <c r="D11" s="11"/>
    </row>
    <row r="12" ht="20.25" customHeight="true" spans="1:4">
      <c r="A12" s="6" t="s">
        <v>17</v>
      </c>
      <c r="B12" s="11"/>
      <c r="C12" s="6" t="s">
        <v>18</v>
      </c>
      <c r="D12" s="11">
        <v>2919770.9</v>
      </c>
    </row>
    <row r="13" ht="20.25" customHeight="true" spans="1:4">
      <c r="A13" s="6" t="s">
        <v>19</v>
      </c>
      <c r="B13" s="11"/>
      <c r="C13" s="6" t="s">
        <v>20</v>
      </c>
      <c r="D13" s="11"/>
    </row>
    <row r="14" ht="20.25" customHeight="true" spans="1:4">
      <c r="A14" s="6" t="s">
        <v>21</v>
      </c>
      <c r="B14" s="11"/>
      <c r="C14" s="6" t="s">
        <v>22</v>
      </c>
      <c r="D14" s="11">
        <v>455685.6</v>
      </c>
    </row>
    <row r="15" ht="20.25" customHeight="true" spans="1:4">
      <c r="A15" s="6" t="s">
        <v>23</v>
      </c>
      <c r="B15" s="11"/>
      <c r="C15" s="6" t="s">
        <v>24</v>
      </c>
      <c r="D15" s="11"/>
    </row>
    <row r="16" ht="20.25" customHeight="true" spans="1:4">
      <c r="A16" s="6" t="s">
        <v>25</v>
      </c>
      <c r="B16" s="11">
        <v>436421.77</v>
      </c>
      <c r="C16" s="6" t="s">
        <v>26</v>
      </c>
      <c r="D16" s="11">
        <v>176839.98</v>
      </c>
    </row>
    <row r="17" ht="20.25" customHeight="true" spans="1:4">
      <c r="A17" s="6"/>
      <c r="B17" s="11"/>
      <c r="C17" s="6" t="s">
        <v>27</v>
      </c>
      <c r="D17" s="11"/>
    </row>
    <row r="18" ht="20.25" customHeight="true" spans="1:4">
      <c r="A18" s="6"/>
      <c r="B18" s="93"/>
      <c r="C18" s="6" t="s">
        <v>28</v>
      </c>
      <c r="D18" s="11"/>
    </row>
    <row r="19" ht="20.25" customHeight="true" spans="1:4">
      <c r="A19" s="6"/>
      <c r="B19" s="93"/>
      <c r="C19" s="6" t="s">
        <v>29</v>
      </c>
      <c r="D19" s="11"/>
    </row>
    <row r="20" ht="20.25" customHeight="true" spans="1:4">
      <c r="A20" s="6"/>
      <c r="B20" s="93"/>
      <c r="C20" s="6" t="s">
        <v>30</v>
      </c>
      <c r="D20" s="11"/>
    </row>
    <row r="21" ht="20.25" customHeight="true" spans="1:4">
      <c r="A21" s="6"/>
      <c r="B21" s="93"/>
      <c r="C21" s="6" t="s">
        <v>31</v>
      </c>
      <c r="D21" s="11"/>
    </row>
    <row r="22" ht="20.25" customHeight="true" spans="1:4">
      <c r="A22" s="6"/>
      <c r="B22" s="93"/>
      <c r="C22" s="6" t="s">
        <v>32</v>
      </c>
      <c r="D22" s="11"/>
    </row>
    <row r="23" ht="20.25" customHeight="true" spans="1:4">
      <c r="A23" s="6"/>
      <c r="B23" s="93"/>
      <c r="C23" s="6" t="s">
        <v>33</v>
      </c>
      <c r="D23" s="11"/>
    </row>
    <row r="24" ht="20.25" customHeight="true" spans="1:4">
      <c r="A24" s="6"/>
      <c r="B24" s="93"/>
      <c r="C24" s="6" t="s">
        <v>34</v>
      </c>
      <c r="D24" s="11"/>
    </row>
    <row r="25" ht="20.25" customHeight="true" spans="1:4">
      <c r="A25" s="6"/>
      <c r="B25" s="93"/>
      <c r="C25" s="6" t="s">
        <v>35</v>
      </c>
      <c r="D25" s="11"/>
    </row>
    <row r="26" ht="20.25" customHeight="true" spans="1:4">
      <c r="A26" s="6"/>
      <c r="B26" s="93"/>
      <c r="C26" s="6" t="s">
        <v>36</v>
      </c>
      <c r="D26" s="11">
        <v>203497.2</v>
      </c>
    </row>
    <row r="27" ht="20.25" customHeight="true" spans="1:4">
      <c r="A27" s="6"/>
      <c r="B27" s="93"/>
      <c r="C27" s="6" t="s">
        <v>37</v>
      </c>
      <c r="D27" s="11"/>
    </row>
    <row r="28" ht="20.25" customHeight="true" spans="1:4">
      <c r="A28" s="6"/>
      <c r="B28" s="93"/>
      <c r="C28" s="6" t="s">
        <v>38</v>
      </c>
      <c r="D28" s="11"/>
    </row>
    <row r="29" ht="20.25" customHeight="true" spans="1:4">
      <c r="A29" s="6"/>
      <c r="B29" s="93"/>
      <c r="C29" s="6" t="s">
        <v>39</v>
      </c>
      <c r="D29" s="11"/>
    </row>
    <row r="30" ht="20.25" customHeight="true" spans="1:4">
      <c r="A30" s="6"/>
      <c r="B30" s="93"/>
      <c r="C30" s="6" t="s">
        <v>40</v>
      </c>
      <c r="D30" s="11"/>
    </row>
    <row r="31" ht="20.25" customHeight="true" spans="1:4">
      <c r="A31" s="6"/>
      <c r="B31" s="93"/>
      <c r="C31" s="6" t="s">
        <v>41</v>
      </c>
      <c r="D31" s="11"/>
    </row>
    <row r="32" ht="20.25" customHeight="true" spans="1:4">
      <c r="A32" s="6"/>
      <c r="B32" s="93"/>
      <c r="C32" s="6" t="s">
        <v>42</v>
      </c>
      <c r="D32" s="11"/>
    </row>
    <row r="33" ht="20.25" customHeight="true" spans="1:4">
      <c r="A33" s="6"/>
      <c r="B33" s="93"/>
      <c r="C33" s="6" t="s">
        <v>43</v>
      </c>
      <c r="D33" s="11"/>
    </row>
    <row r="34" ht="20.25" customHeight="true" spans="1:4">
      <c r="A34" s="6"/>
      <c r="B34" s="93"/>
      <c r="C34" s="6" t="s">
        <v>44</v>
      </c>
      <c r="D34" s="11"/>
    </row>
    <row r="35" ht="20.25" customHeight="true" spans="1:4">
      <c r="A35" s="6"/>
      <c r="B35" s="93"/>
      <c r="C35" s="6" t="s">
        <v>45</v>
      </c>
      <c r="D35" s="11"/>
    </row>
    <row r="36" ht="20.25" customHeight="true" spans="1:4">
      <c r="A36" s="6"/>
      <c r="B36" s="93"/>
      <c r="C36" s="6" t="s">
        <v>46</v>
      </c>
      <c r="D36" s="11"/>
    </row>
    <row r="37" ht="20.25" customHeight="true" spans="1:4">
      <c r="A37" s="94" t="s">
        <v>47</v>
      </c>
      <c r="B37" s="95">
        <v>3755793.68</v>
      </c>
      <c r="C37" s="94" t="s">
        <v>48</v>
      </c>
      <c r="D37" s="11">
        <v>3755793.68</v>
      </c>
    </row>
    <row r="38" ht="20.25" customHeight="true" spans="1:4">
      <c r="A38" s="96" t="s">
        <v>49</v>
      </c>
      <c r="B38" s="97"/>
      <c r="C38" s="98" t="s">
        <v>50</v>
      </c>
      <c r="D38" s="11"/>
    </row>
    <row r="39" ht="20.25" customHeight="true" spans="1:4">
      <c r="A39" s="94" t="s">
        <v>51</v>
      </c>
      <c r="B39" s="95">
        <v>3755793.68</v>
      </c>
      <c r="C39" s="94" t="s">
        <v>52</v>
      </c>
      <c r="D39" s="11">
        <v>3755793.68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J9"/>
  <sheetViews>
    <sheetView showZeros="0" workbookViewId="0">
      <selection activeCell="A14" sqref="A14"/>
    </sheetView>
  </sheetViews>
  <sheetFormatPr defaultColWidth="10.7083333333333" defaultRowHeight="12" customHeight="true"/>
  <cols>
    <col min="1"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ht="15.75" customHeight="true" spans="1:10">
      <c r="A1" s="25" t="s">
        <v>393</v>
      </c>
      <c r="B1" s="21"/>
      <c r="C1" s="21"/>
      <c r="D1" s="21"/>
      <c r="E1" s="21"/>
      <c r="F1" s="21"/>
      <c r="G1" s="21"/>
      <c r="H1" s="21"/>
      <c r="I1" s="21"/>
      <c r="J1" s="21" t="s">
        <v>301</v>
      </c>
    </row>
    <row r="2" ht="45" customHeight="true" spans="1:10">
      <c r="A2" s="22" t="str">
        <f>"2025"&amp;"年部门项目支出绩效目标表(另文下达)"</f>
        <v>2025年部门项目支出绩效目标表(另文下达)</v>
      </c>
      <c r="B2" s="22"/>
      <c r="C2" s="22"/>
      <c r="D2" s="22"/>
      <c r="E2" s="22"/>
      <c r="F2" s="22"/>
      <c r="G2" s="22"/>
      <c r="H2" s="22"/>
      <c r="I2" s="22"/>
      <c r="J2" s="22"/>
    </row>
    <row r="3" ht="15.75" customHeight="true" spans="1:10">
      <c r="A3" s="21" t="str">
        <f>"单位名称："&amp;"楚雄彝族自治州社会科学界联合会"</f>
        <v>单位名称：楚雄彝族自治州社会科学界联合会</v>
      </c>
      <c r="B3" s="44"/>
      <c r="C3" s="44"/>
      <c r="D3" s="44"/>
      <c r="E3" s="44"/>
      <c r="F3" s="50"/>
      <c r="G3" s="44"/>
      <c r="H3" s="50"/>
      <c r="I3" s="50"/>
      <c r="J3" s="50"/>
    </row>
    <row r="4" ht="60" customHeight="true" spans="1:10">
      <c r="A4" s="45" t="s">
        <v>302</v>
      </c>
      <c r="B4" s="45" t="s">
        <v>303</v>
      </c>
      <c r="C4" s="45" t="s">
        <v>304</v>
      </c>
      <c r="D4" s="45" t="s">
        <v>305</v>
      </c>
      <c r="E4" s="45" t="s">
        <v>306</v>
      </c>
      <c r="F4" s="45" t="s">
        <v>307</v>
      </c>
      <c r="G4" s="45" t="s">
        <v>308</v>
      </c>
      <c r="H4" s="45" t="s">
        <v>309</v>
      </c>
      <c r="I4" s="45" t="s">
        <v>310</v>
      </c>
      <c r="J4" s="45" t="s">
        <v>311</v>
      </c>
    </row>
    <row r="5" ht="27" customHeight="true" spans="1:10">
      <c r="A5" s="46">
        <v>1</v>
      </c>
      <c r="B5" s="46">
        <v>2</v>
      </c>
      <c r="C5" s="47">
        <v>3</v>
      </c>
      <c r="D5" s="46">
        <v>4</v>
      </c>
      <c r="E5" s="46">
        <v>5</v>
      </c>
      <c r="F5" s="46">
        <v>6</v>
      </c>
      <c r="G5" s="46">
        <v>7</v>
      </c>
      <c r="H5" s="46">
        <v>8</v>
      </c>
      <c r="I5" s="46">
        <v>9</v>
      </c>
      <c r="J5" s="46">
        <v>10</v>
      </c>
    </row>
    <row r="6" ht="25" customHeight="true" spans="1:10">
      <c r="A6" s="48"/>
      <c r="B6" s="48"/>
      <c r="C6" s="48"/>
      <c r="D6" s="48"/>
      <c r="E6" s="48"/>
      <c r="F6" s="48"/>
      <c r="G6" s="48"/>
      <c r="H6" s="48"/>
      <c r="I6" s="48"/>
      <c r="J6" s="48"/>
    </row>
    <row r="7" ht="23" customHeight="true" spans="1:10">
      <c r="A7" s="48"/>
      <c r="B7" s="49"/>
      <c r="C7" s="48"/>
      <c r="D7" s="48"/>
      <c r="E7" s="48"/>
      <c r="F7" s="48"/>
      <c r="G7" s="48"/>
      <c r="H7" s="48"/>
      <c r="I7" s="48"/>
      <c r="J7" s="48"/>
    </row>
    <row r="8" ht="26" customHeight="true" spans="1:10">
      <c r="A8" s="48"/>
      <c r="B8" s="48"/>
      <c r="C8" s="47"/>
      <c r="D8" s="47"/>
      <c r="E8" s="47"/>
      <c r="F8" s="47"/>
      <c r="G8" s="47"/>
      <c r="H8" s="47"/>
      <c r="I8" s="47"/>
      <c r="J8" s="49"/>
    </row>
    <row r="9" ht="45" customHeight="true" spans="1:1">
      <c r="A9" t="s">
        <v>394</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F10"/>
  <sheetViews>
    <sheetView showZeros="0" workbookViewId="0">
      <selection activeCell="C16" sqref="C16"/>
    </sheetView>
  </sheetViews>
  <sheetFormatPr defaultColWidth="10.7083333333333" defaultRowHeight="14.25" customHeight="true" outlineLevelCol="5"/>
  <cols>
    <col min="1" max="1" width="37.575" customWidth="true"/>
    <col min="2" max="2" width="29.1333333333333" customWidth="true"/>
    <col min="3" max="3" width="47.2833333333333" customWidth="true"/>
    <col min="4" max="4" width="21.85" customWidth="true"/>
    <col min="5" max="5" width="24.2833333333333" customWidth="true"/>
    <col min="6" max="6" width="23.5666666666667" customWidth="true"/>
  </cols>
  <sheetData>
    <row r="1" ht="15.75" customHeight="true" spans="1:6">
      <c r="A1" s="17"/>
      <c r="B1" s="17">
        <v>0</v>
      </c>
      <c r="C1" s="17"/>
      <c r="D1" s="17"/>
      <c r="E1" s="17"/>
      <c r="F1" s="16" t="s">
        <v>395</v>
      </c>
    </row>
    <row r="2" ht="45" customHeight="true" spans="1:6">
      <c r="A2" s="13" t="s">
        <v>396</v>
      </c>
      <c r="B2" s="13"/>
      <c r="C2" s="13"/>
      <c r="D2" s="13"/>
      <c r="E2" s="13"/>
      <c r="F2" s="13"/>
    </row>
    <row r="3" ht="19.5" customHeight="true" spans="1:6">
      <c r="A3" s="12" t="str">
        <f>"单位名称："&amp;"楚雄彝族自治州社会科学界联合会"</f>
        <v>单位名称：楚雄彝族自治州社会科学界联合会</v>
      </c>
      <c r="B3" s="12"/>
      <c r="C3" s="12"/>
      <c r="D3" s="17"/>
      <c r="E3" s="17"/>
      <c r="F3" s="16" t="s">
        <v>2</v>
      </c>
    </row>
    <row r="4" ht="19.5" customHeight="true" spans="1:6">
      <c r="A4" s="4" t="s">
        <v>397</v>
      </c>
      <c r="B4" s="4" t="s">
        <v>73</v>
      </c>
      <c r="C4" s="4" t="s">
        <v>74</v>
      </c>
      <c r="D4" s="4" t="s">
        <v>398</v>
      </c>
      <c r="E4" s="4"/>
      <c r="F4" s="4"/>
    </row>
    <row r="5" ht="18.75" customHeight="true" spans="1:6">
      <c r="A5" s="4"/>
      <c r="B5" s="4"/>
      <c r="C5" s="4"/>
      <c r="D5" s="4" t="s">
        <v>57</v>
      </c>
      <c r="E5" s="4" t="s">
        <v>76</v>
      </c>
      <c r="F5" s="4" t="s">
        <v>77</v>
      </c>
    </row>
    <row r="6" ht="17.25" customHeight="true" spans="1:6">
      <c r="A6" s="14">
        <v>1</v>
      </c>
      <c r="B6" s="43" t="s">
        <v>84</v>
      </c>
      <c r="C6" s="14">
        <v>3</v>
      </c>
      <c r="D6" s="14">
        <v>4</v>
      </c>
      <c r="E6" s="14">
        <v>5</v>
      </c>
      <c r="F6" s="14">
        <v>6</v>
      </c>
    </row>
    <row r="7" ht="22.5" customHeight="true" spans="1:6">
      <c r="A7" s="6"/>
      <c r="B7" s="6"/>
      <c r="C7" s="6"/>
      <c r="D7" s="11"/>
      <c r="E7" s="11"/>
      <c r="F7" s="11"/>
    </row>
    <row r="8" ht="22.5" customHeight="true" spans="1:6">
      <c r="A8" s="6"/>
      <c r="B8" s="6"/>
      <c r="C8" s="6"/>
      <c r="D8" s="11"/>
      <c r="E8" s="11"/>
      <c r="F8" s="11"/>
    </row>
    <row r="9" ht="22.5" customHeight="true" spans="1:6">
      <c r="A9" s="7" t="s">
        <v>57</v>
      </c>
      <c r="B9" s="7"/>
      <c r="C9" s="7"/>
      <c r="D9" s="11"/>
      <c r="E9" s="11"/>
      <c r="F9" s="11"/>
    </row>
    <row r="10" ht="33" customHeight="true" spans="1:1">
      <c r="A10" t="s">
        <v>399</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6"/>
  <sheetViews>
    <sheetView showGridLines="0" showZeros="0" tabSelected="1" workbookViewId="0">
      <selection activeCell="C21" sqref="C21"/>
    </sheetView>
  </sheetViews>
  <sheetFormatPr defaultColWidth="10" defaultRowHeight="12.75" customHeight="true"/>
  <cols>
    <col min="1" max="3" width="38.5" customWidth="true"/>
    <col min="4" max="17" width="12.85" customWidth="true"/>
  </cols>
  <sheetData>
    <row r="1" ht="17.25" customHeight="true" spans="1:17">
      <c r="A1" s="21"/>
      <c r="B1" s="21"/>
      <c r="C1" s="21"/>
      <c r="D1" s="21"/>
      <c r="E1" s="21"/>
      <c r="F1" s="21"/>
      <c r="G1" s="21"/>
      <c r="H1" s="21"/>
      <c r="I1" s="21"/>
      <c r="J1" s="21"/>
      <c r="K1" s="21"/>
      <c r="L1" s="21"/>
      <c r="M1" s="21"/>
      <c r="N1" s="21"/>
      <c r="O1" s="21"/>
      <c r="P1" s="21"/>
      <c r="Q1" s="42" t="s">
        <v>400</v>
      </c>
    </row>
    <row r="2" ht="45" customHeight="true" spans="1:17">
      <c r="A2" s="22" t="s">
        <v>401</v>
      </c>
      <c r="B2" s="22"/>
      <c r="C2" s="22"/>
      <c r="D2" s="22"/>
      <c r="E2" s="22"/>
      <c r="F2" s="22"/>
      <c r="G2" s="22"/>
      <c r="H2" s="22"/>
      <c r="I2" s="22"/>
      <c r="J2" s="22"/>
      <c r="K2" s="22"/>
      <c r="L2" s="22"/>
      <c r="M2" s="22"/>
      <c r="N2" s="22"/>
      <c r="O2" s="22"/>
      <c r="P2" s="22"/>
      <c r="Q2" s="22"/>
    </row>
    <row r="3" ht="18.75" customHeight="true" spans="1:17">
      <c r="A3" s="21" t="str">
        <f>"单位名称："&amp;"楚雄彝族自治州社会科学界联合会"</f>
        <v>单位名称：楚雄彝族自治州社会科学界联合会</v>
      </c>
      <c r="B3" s="21"/>
      <c r="C3" s="21"/>
      <c r="D3" s="21"/>
      <c r="E3" s="21"/>
      <c r="F3" s="21"/>
      <c r="G3" s="21"/>
      <c r="H3" s="21"/>
      <c r="I3" s="21"/>
      <c r="J3" s="21"/>
      <c r="K3" s="21"/>
      <c r="L3" s="21"/>
      <c r="M3" s="21"/>
      <c r="N3" s="21"/>
      <c r="O3" s="21"/>
      <c r="P3" s="21"/>
      <c r="Q3" s="25" t="s">
        <v>54</v>
      </c>
    </row>
    <row r="4" ht="22.5" customHeight="true" spans="1:17">
      <c r="A4" s="37" t="s">
        <v>402</v>
      </c>
      <c r="B4" s="37" t="s">
        <v>403</v>
      </c>
      <c r="C4" s="37" t="s">
        <v>404</v>
      </c>
      <c r="D4" s="37" t="s">
        <v>405</v>
      </c>
      <c r="E4" s="37" t="s">
        <v>406</v>
      </c>
      <c r="F4" s="37" t="s">
        <v>407</v>
      </c>
      <c r="G4" s="37" t="s">
        <v>194</v>
      </c>
      <c r="H4" s="37"/>
      <c r="I4" s="37"/>
      <c r="J4" s="37"/>
      <c r="K4" s="37"/>
      <c r="L4" s="37"/>
      <c r="M4" s="37"/>
      <c r="N4" s="37"/>
      <c r="O4" s="37"/>
      <c r="P4" s="37"/>
      <c r="Q4" s="37"/>
    </row>
    <row r="5" ht="22.5" customHeight="true" spans="1:17">
      <c r="A5" s="37"/>
      <c r="B5" s="37" t="s">
        <v>408</v>
      </c>
      <c r="C5" s="37" t="s">
        <v>409</v>
      </c>
      <c r="D5" s="37" t="s">
        <v>405</v>
      </c>
      <c r="E5" s="37" t="s">
        <v>410</v>
      </c>
      <c r="F5" s="37"/>
      <c r="G5" s="37" t="s">
        <v>57</v>
      </c>
      <c r="H5" s="37" t="s">
        <v>60</v>
      </c>
      <c r="I5" s="37" t="s">
        <v>411</v>
      </c>
      <c r="J5" s="37" t="s">
        <v>412</v>
      </c>
      <c r="K5" s="37" t="s">
        <v>413</v>
      </c>
      <c r="L5" s="37" t="s">
        <v>64</v>
      </c>
      <c r="M5" s="37"/>
      <c r="N5" s="37"/>
      <c r="O5" s="37"/>
      <c r="P5" s="37"/>
      <c r="Q5" s="37"/>
    </row>
    <row r="6" ht="23.65" customHeight="true" spans="1:17">
      <c r="A6" s="37"/>
      <c r="B6" s="37"/>
      <c r="C6" s="37"/>
      <c r="D6" s="37"/>
      <c r="E6" s="37"/>
      <c r="F6" s="37"/>
      <c r="G6" s="37"/>
      <c r="H6" s="37"/>
      <c r="I6" s="37" t="s">
        <v>59</v>
      </c>
      <c r="J6" s="37"/>
      <c r="K6" s="37"/>
      <c r="L6" s="37" t="s">
        <v>59</v>
      </c>
      <c r="M6" s="37" t="s">
        <v>65</v>
      </c>
      <c r="N6" s="37" t="s">
        <v>66</v>
      </c>
      <c r="O6" s="37" t="s">
        <v>67</v>
      </c>
      <c r="P6" s="37" t="s">
        <v>68</v>
      </c>
      <c r="Q6" s="37" t="s">
        <v>69</v>
      </c>
    </row>
    <row r="7" ht="22.5" customHeight="true"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true" spans="1:17">
      <c r="A8" s="39" t="s">
        <v>253</v>
      </c>
      <c r="B8" s="39"/>
      <c r="C8" s="39"/>
      <c r="D8" s="39"/>
      <c r="E8" s="41">
        <v>1</v>
      </c>
      <c r="F8" s="41">
        <v>8000</v>
      </c>
      <c r="G8" s="41">
        <v>8000</v>
      </c>
      <c r="H8" s="41">
        <v>8000</v>
      </c>
      <c r="I8" s="41"/>
      <c r="J8" s="41"/>
      <c r="K8" s="41"/>
      <c r="L8" s="41"/>
      <c r="M8" s="41"/>
      <c r="N8" s="41"/>
      <c r="O8" s="41"/>
      <c r="P8" s="41"/>
      <c r="Q8" s="41"/>
    </row>
    <row r="9" ht="22.5" customHeight="true" spans="1:17">
      <c r="A9" s="39"/>
      <c r="B9" s="39" t="s">
        <v>414</v>
      </c>
      <c r="C9" s="39" t="s">
        <v>414</v>
      </c>
      <c r="D9" s="39" t="s">
        <v>415</v>
      </c>
      <c r="E9" s="41">
        <v>1</v>
      </c>
      <c r="F9" s="41">
        <v>8000</v>
      </c>
      <c r="G9" s="41">
        <v>8000</v>
      </c>
      <c r="H9" s="41">
        <v>8000</v>
      </c>
      <c r="I9" s="41"/>
      <c r="J9" s="41"/>
      <c r="K9" s="41"/>
      <c r="L9" s="41"/>
      <c r="M9" s="41"/>
      <c r="N9" s="41"/>
      <c r="O9" s="41"/>
      <c r="P9" s="41"/>
      <c r="Q9" s="41"/>
    </row>
    <row r="10" ht="22.5" customHeight="true" spans="1:17">
      <c r="A10" s="39" t="s">
        <v>286</v>
      </c>
      <c r="B10" s="6"/>
      <c r="C10" s="6"/>
      <c r="D10" s="6"/>
      <c r="E10" s="41">
        <v>1</v>
      </c>
      <c r="F10" s="41">
        <v>60000</v>
      </c>
      <c r="G10" s="41">
        <v>60000</v>
      </c>
      <c r="H10" s="41">
        <v>60000</v>
      </c>
      <c r="I10" s="41"/>
      <c r="J10" s="41"/>
      <c r="K10" s="41"/>
      <c r="L10" s="41"/>
      <c r="M10" s="41"/>
      <c r="N10" s="41"/>
      <c r="O10" s="41"/>
      <c r="P10" s="41"/>
      <c r="Q10" s="41"/>
    </row>
    <row r="11" ht="22.5" customHeight="true" spans="1:17">
      <c r="A11" s="6"/>
      <c r="B11" s="39" t="s">
        <v>289</v>
      </c>
      <c r="C11" s="39" t="s">
        <v>416</v>
      </c>
      <c r="D11" s="39" t="s">
        <v>417</v>
      </c>
      <c r="E11" s="41">
        <v>1</v>
      </c>
      <c r="F11" s="41">
        <v>60000</v>
      </c>
      <c r="G11" s="41">
        <v>60000</v>
      </c>
      <c r="H11" s="41">
        <v>60000</v>
      </c>
      <c r="I11" s="41"/>
      <c r="J11" s="41"/>
      <c r="K11" s="41"/>
      <c r="L11" s="41"/>
      <c r="M11" s="41"/>
      <c r="N11" s="41"/>
      <c r="O11" s="41"/>
      <c r="P11" s="41"/>
      <c r="Q11" s="41"/>
    </row>
    <row r="12" ht="22.5" customHeight="true" spans="1:17">
      <c r="A12" s="39" t="s">
        <v>290</v>
      </c>
      <c r="B12" s="6"/>
      <c r="C12" s="6"/>
      <c r="D12" s="6"/>
      <c r="E12" s="41">
        <v>1</v>
      </c>
      <c r="F12" s="41">
        <v>109644</v>
      </c>
      <c r="G12" s="41">
        <v>109644</v>
      </c>
      <c r="H12" s="41">
        <v>109644</v>
      </c>
      <c r="I12" s="41"/>
      <c r="J12" s="41"/>
      <c r="K12" s="41"/>
      <c r="L12" s="41"/>
      <c r="M12" s="41"/>
      <c r="N12" s="41"/>
      <c r="O12" s="41"/>
      <c r="P12" s="41"/>
      <c r="Q12" s="41"/>
    </row>
    <row r="13" ht="22.5" customHeight="true" spans="1:17">
      <c r="A13" s="6"/>
      <c r="B13" s="39" t="s">
        <v>293</v>
      </c>
      <c r="C13" s="39" t="s">
        <v>418</v>
      </c>
      <c r="D13" s="39" t="s">
        <v>415</v>
      </c>
      <c r="E13" s="41">
        <v>1</v>
      </c>
      <c r="F13" s="41">
        <v>109644</v>
      </c>
      <c r="G13" s="41">
        <v>109644</v>
      </c>
      <c r="H13" s="41">
        <v>109644</v>
      </c>
      <c r="I13" s="41"/>
      <c r="J13" s="41"/>
      <c r="K13" s="41"/>
      <c r="L13" s="41"/>
      <c r="M13" s="41"/>
      <c r="N13" s="41"/>
      <c r="O13" s="41"/>
      <c r="P13" s="41"/>
      <c r="Q13" s="41"/>
    </row>
    <row r="14" ht="22.5" customHeight="true" spans="1:17">
      <c r="A14" s="39" t="s">
        <v>298</v>
      </c>
      <c r="B14" s="6"/>
      <c r="C14" s="6"/>
      <c r="D14" s="6"/>
      <c r="E14" s="41">
        <v>1</v>
      </c>
      <c r="F14" s="41">
        <v>15000</v>
      </c>
      <c r="G14" s="41">
        <v>15000</v>
      </c>
      <c r="H14" s="41"/>
      <c r="I14" s="41"/>
      <c r="J14" s="41"/>
      <c r="K14" s="41"/>
      <c r="L14" s="41">
        <v>15000</v>
      </c>
      <c r="M14" s="41"/>
      <c r="N14" s="41"/>
      <c r="O14" s="41"/>
      <c r="P14" s="41"/>
      <c r="Q14" s="41">
        <v>15000</v>
      </c>
    </row>
    <row r="15" ht="22.5" customHeight="true" spans="1:17">
      <c r="A15" s="6"/>
      <c r="B15" s="39" t="s">
        <v>419</v>
      </c>
      <c r="C15" s="39" t="s">
        <v>418</v>
      </c>
      <c r="D15" s="39" t="s">
        <v>415</v>
      </c>
      <c r="E15" s="41">
        <v>1</v>
      </c>
      <c r="F15" s="41">
        <v>15000</v>
      </c>
      <c r="G15" s="41">
        <v>15000</v>
      </c>
      <c r="H15" s="41"/>
      <c r="I15" s="41"/>
      <c r="J15" s="41"/>
      <c r="K15" s="41"/>
      <c r="L15" s="41">
        <v>15000</v>
      </c>
      <c r="M15" s="41"/>
      <c r="N15" s="41"/>
      <c r="O15" s="41"/>
      <c r="P15" s="41"/>
      <c r="Q15" s="41">
        <v>15000</v>
      </c>
    </row>
    <row r="16" ht="22.5" customHeight="true" spans="1:17">
      <c r="A16" s="40" t="s">
        <v>57</v>
      </c>
      <c r="B16" s="40"/>
      <c r="C16" s="40"/>
      <c r="D16" s="40"/>
      <c r="E16" s="40"/>
      <c r="F16" s="41">
        <v>192644</v>
      </c>
      <c r="G16" s="41">
        <v>192644</v>
      </c>
      <c r="H16" s="41">
        <v>177644</v>
      </c>
      <c r="I16" s="41"/>
      <c r="J16" s="41"/>
      <c r="K16" s="41"/>
      <c r="L16" s="41">
        <v>15000</v>
      </c>
      <c r="M16" s="41"/>
      <c r="N16" s="41"/>
      <c r="O16" s="41"/>
      <c r="P16" s="41"/>
      <c r="Q16" s="41">
        <v>15000</v>
      </c>
    </row>
  </sheetData>
  <mergeCells count="15">
    <mergeCell ref="A2:Q2"/>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1"/>
  <sheetViews>
    <sheetView showZeros="0" workbookViewId="0">
      <selection activeCell="B20" sqref="B20"/>
    </sheetView>
  </sheetViews>
  <sheetFormatPr defaultColWidth="10.2833333333333" defaultRowHeight="14.25" customHeight="true"/>
  <cols>
    <col min="1" max="1" width="46.925" customWidth="true"/>
    <col min="2" max="2" width="27.5" customWidth="true"/>
    <col min="3" max="3" width="27.9916666666667" customWidth="true"/>
    <col min="4" max="4" width="13.5083333333333" customWidth="true"/>
    <col min="5" max="5" width="21.7833333333333" customWidth="true"/>
    <col min="6" max="6" width="24.6416666666667" customWidth="true"/>
    <col min="7" max="7" width="30.075" customWidth="true"/>
    <col min="8" max="18" width="12.85" customWidth="true"/>
  </cols>
  <sheetData>
    <row r="1" ht="23.65" customHeight="true" spans="1:18">
      <c r="A1" s="28"/>
      <c r="B1" s="28"/>
      <c r="C1" s="28"/>
      <c r="D1" s="28"/>
      <c r="E1" s="28"/>
      <c r="F1" s="28"/>
      <c r="G1" s="28"/>
      <c r="H1" s="28"/>
      <c r="I1" s="28"/>
      <c r="J1" s="28"/>
      <c r="K1" s="28"/>
      <c r="L1" s="28"/>
      <c r="M1" s="28"/>
      <c r="N1" s="28"/>
      <c r="O1" s="28"/>
      <c r="P1" s="28"/>
      <c r="Q1" s="28"/>
      <c r="R1" s="36" t="s">
        <v>420</v>
      </c>
    </row>
    <row r="2" ht="49.9" customHeight="true"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true" spans="1:18">
      <c r="A3" s="30" t="str">
        <f>"单位名称："&amp;"楚雄彝族自治州社会科学界联合会"</f>
        <v>单位名称：楚雄彝族自治州社会科学界联合会</v>
      </c>
      <c r="B3" s="30"/>
      <c r="C3" s="30"/>
      <c r="D3" s="30"/>
      <c r="E3" s="30"/>
      <c r="F3" s="30"/>
      <c r="G3" s="30"/>
      <c r="H3" s="30"/>
      <c r="I3" s="30"/>
      <c r="J3" s="30"/>
      <c r="K3" s="30"/>
      <c r="L3" s="30"/>
      <c r="M3" s="30"/>
      <c r="N3" s="30"/>
      <c r="O3" s="30"/>
      <c r="P3" s="30"/>
      <c r="Q3" s="30"/>
      <c r="R3" s="36" t="s">
        <v>54</v>
      </c>
    </row>
    <row r="4" ht="23.65" customHeight="true" spans="1:18">
      <c r="A4" s="31" t="s">
        <v>402</v>
      </c>
      <c r="B4" s="31" t="s">
        <v>421</v>
      </c>
      <c r="C4" s="31" t="s">
        <v>422</v>
      </c>
      <c r="D4" s="31" t="s">
        <v>423</v>
      </c>
      <c r="E4" s="31" t="s">
        <v>424</v>
      </c>
      <c r="F4" s="31" t="s">
        <v>425</v>
      </c>
      <c r="G4" s="31" t="s">
        <v>426</v>
      </c>
      <c r="H4" s="31" t="s">
        <v>194</v>
      </c>
      <c r="I4" s="31"/>
      <c r="J4" s="31"/>
      <c r="K4" s="31"/>
      <c r="L4" s="31"/>
      <c r="M4" s="31"/>
      <c r="N4" s="31"/>
      <c r="O4" s="31"/>
      <c r="P4" s="31"/>
      <c r="Q4" s="31"/>
      <c r="R4" s="31"/>
    </row>
    <row r="5" ht="23.65" customHeight="true" spans="1:18">
      <c r="A5" s="31" t="s">
        <v>427</v>
      </c>
      <c r="B5" s="31" t="s">
        <v>412</v>
      </c>
      <c r="C5" s="31" t="s">
        <v>413</v>
      </c>
      <c r="D5" s="31"/>
      <c r="E5" s="31" t="s">
        <v>428</v>
      </c>
      <c r="F5" s="31"/>
      <c r="G5" s="31"/>
      <c r="H5" s="31" t="s">
        <v>57</v>
      </c>
      <c r="I5" s="31" t="s">
        <v>60</v>
      </c>
      <c r="J5" s="31" t="s">
        <v>411</v>
      </c>
      <c r="K5" s="31" t="s">
        <v>412</v>
      </c>
      <c r="L5" s="31" t="s">
        <v>413</v>
      </c>
      <c r="M5" s="31" t="s">
        <v>64</v>
      </c>
      <c r="N5" s="31"/>
      <c r="O5" s="31"/>
      <c r="P5" s="31"/>
      <c r="Q5" s="31"/>
      <c r="R5" s="31"/>
    </row>
    <row r="6" ht="23.65" customHeight="true"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true"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429</v>
      </c>
      <c r="P7" s="32" t="s">
        <v>430</v>
      </c>
      <c r="Q7" s="32" t="s">
        <v>431</v>
      </c>
      <c r="R7" s="32" t="s">
        <v>432</v>
      </c>
    </row>
    <row r="8" ht="22.5" customHeight="true" spans="1:18">
      <c r="A8" s="33"/>
      <c r="B8" s="33"/>
      <c r="C8" s="33"/>
      <c r="D8" s="33"/>
      <c r="E8" s="33"/>
      <c r="F8" s="33"/>
      <c r="G8" s="33"/>
      <c r="H8" s="35"/>
      <c r="I8" s="35"/>
      <c r="J8" s="35"/>
      <c r="K8" s="35"/>
      <c r="L8" s="35"/>
      <c r="M8" s="35"/>
      <c r="N8" s="35"/>
      <c r="O8" s="35"/>
      <c r="P8" s="35"/>
      <c r="Q8" s="35"/>
      <c r="R8" s="35"/>
    </row>
    <row r="9" ht="22.5" customHeight="true" spans="1:18">
      <c r="A9" s="33"/>
      <c r="B9" s="33"/>
      <c r="C9" s="33"/>
      <c r="D9" s="33"/>
      <c r="E9" s="33"/>
      <c r="F9" s="33"/>
      <c r="G9" s="33"/>
      <c r="H9" s="35"/>
      <c r="I9" s="35"/>
      <c r="J9" s="35"/>
      <c r="K9" s="35"/>
      <c r="L9" s="35"/>
      <c r="M9" s="35"/>
      <c r="N9" s="35"/>
      <c r="O9" s="35"/>
      <c r="P9" s="35"/>
      <c r="Q9" s="35"/>
      <c r="R9" s="35"/>
    </row>
    <row r="10" ht="22.5" customHeight="true" spans="1:18">
      <c r="A10" s="34" t="s">
        <v>57</v>
      </c>
      <c r="B10" s="34"/>
      <c r="C10" s="34"/>
      <c r="D10" s="34"/>
      <c r="E10" s="34"/>
      <c r="F10" s="34"/>
      <c r="G10" s="34"/>
      <c r="H10" s="35"/>
      <c r="I10" s="35"/>
      <c r="J10" s="35"/>
      <c r="K10" s="35"/>
      <c r="L10" s="35"/>
      <c r="M10" s="35"/>
      <c r="N10" s="35"/>
      <c r="O10" s="35"/>
      <c r="P10" s="35"/>
      <c r="Q10" s="35"/>
      <c r="R10" s="35"/>
    </row>
    <row r="11" ht="35" customHeight="true" spans="1:1">
      <c r="A11" t="s">
        <v>433</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N10"/>
  <sheetViews>
    <sheetView showZeros="0" workbookViewId="0">
      <selection activeCell="A11" sqref="A11"/>
    </sheetView>
  </sheetViews>
  <sheetFormatPr defaultColWidth="10.7083333333333" defaultRowHeight="14.25" customHeight="true"/>
  <cols>
    <col min="1" max="1" width="44" customWidth="true"/>
    <col min="2" max="14" width="12.85" customWidth="true"/>
  </cols>
  <sheetData>
    <row r="1" ht="13.5" customHeight="true" spans="1:14">
      <c r="A1" s="12"/>
      <c r="B1" s="12"/>
      <c r="C1" s="12"/>
      <c r="D1" s="12"/>
      <c r="E1" s="12"/>
      <c r="F1" s="12"/>
      <c r="G1" s="12"/>
      <c r="H1" s="12"/>
      <c r="I1" s="12"/>
      <c r="J1" s="12"/>
      <c r="K1" s="12"/>
      <c r="L1" s="12"/>
      <c r="M1" s="12"/>
      <c r="N1" s="16" t="s">
        <v>434</v>
      </c>
    </row>
    <row r="2" ht="45" customHeight="true" spans="1:14">
      <c r="A2" s="13" t="s">
        <v>435</v>
      </c>
      <c r="B2" s="13"/>
      <c r="C2" s="13"/>
      <c r="D2" s="13"/>
      <c r="E2" s="13"/>
      <c r="F2" s="13"/>
      <c r="G2" s="13"/>
      <c r="H2" s="13"/>
      <c r="I2" s="13"/>
      <c r="J2" s="13"/>
      <c r="K2" s="13"/>
      <c r="L2" s="13"/>
      <c r="M2" s="13"/>
      <c r="N2" s="13"/>
    </row>
    <row r="3" ht="22.5" customHeight="true" spans="1:14">
      <c r="A3" s="12" t="str">
        <f>"单位名称："&amp;"楚雄彝族自治州社会科学界联合会"</f>
        <v>单位名称：楚雄彝族自治州社会科学界联合会</v>
      </c>
      <c r="B3" s="12"/>
      <c r="C3" s="12"/>
      <c r="D3" s="12"/>
      <c r="E3" s="12"/>
      <c r="F3" s="12"/>
      <c r="G3" s="12"/>
      <c r="H3" s="12"/>
      <c r="I3" s="12"/>
      <c r="J3" s="12"/>
      <c r="K3" s="12"/>
      <c r="L3" s="12"/>
      <c r="M3" s="12"/>
      <c r="N3" s="16" t="s">
        <v>54</v>
      </c>
    </row>
    <row r="4" ht="22.5" customHeight="true" spans="1:14">
      <c r="A4" s="4" t="s">
        <v>436</v>
      </c>
      <c r="B4" s="4" t="s">
        <v>194</v>
      </c>
      <c r="C4" s="4"/>
      <c r="D4" s="4"/>
      <c r="E4" s="4" t="s">
        <v>437</v>
      </c>
      <c r="F4" s="4"/>
      <c r="G4" s="4"/>
      <c r="H4" s="4"/>
      <c r="I4" s="4"/>
      <c r="J4" s="4"/>
      <c r="K4" s="4"/>
      <c r="L4" s="4"/>
      <c r="M4" s="4"/>
      <c r="N4" s="4"/>
    </row>
    <row r="5" ht="22.5" customHeight="true" spans="1:14">
      <c r="A5" s="4"/>
      <c r="B5" s="4" t="s">
        <v>57</v>
      </c>
      <c r="C5" s="4" t="s">
        <v>60</v>
      </c>
      <c r="D5" s="4" t="s">
        <v>411</v>
      </c>
      <c r="E5" s="4" t="s">
        <v>438</v>
      </c>
      <c r="F5" s="4" t="s">
        <v>439</v>
      </c>
      <c r="G5" s="4" t="s">
        <v>440</v>
      </c>
      <c r="H5" s="4" t="s">
        <v>441</v>
      </c>
      <c r="I5" s="4" t="s">
        <v>442</v>
      </c>
      <c r="J5" s="4" t="s">
        <v>443</v>
      </c>
      <c r="K5" s="4" t="s">
        <v>444</v>
      </c>
      <c r="L5" s="4" t="s">
        <v>445</v>
      </c>
      <c r="M5" s="4" t="s">
        <v>446</v>
      </c>
      <c r="N5" s="4" t="s">
        <v>447</v>
      </c>
    </row>
    <row r="6" ht="22.5" customHeight="true" spans="1:14">
      <c r="A6" s="26">
        <v>1</v>
      </c>
      <c r="B6" s="26">
        <v>2</v>
      </c>
      <c r="C6" s="26">
        <v>3</v>
      </c>
      <c r="D6" s="27">
        <v>4</v>
      </c>
      <c r="E6" s="26">
        <v>5</v>
      </c>
      <c r="F6" s="26">
        <v>6</v>
      </c>
      <c r="G6" s="27">
        <v>7</v>
      </c>
      <c r="H6" s="26">
        <v>8</v>
      </c>
      <c r="I6" s="26">
        <v>9</v>
      </c>
      <c r="J6" s="27">
        <v>10</v>
      </c>
      <c r="K6" s="26">
        <v>11</v>
      </c>
      <c r="L6" s="26">
        <v>12</v>
      </c>
      <c r="M6" s="27">
        <v>13</v>
      </c>
      <c r="N6" s="26">
        <v>14</v>
      </c>
    </row>
    <row r="7" ht="22.5" customHeight="true" spans="1:14">
      <c r="A7" s="6"/>
      <c r="B7" s="11"/>
      <c r="C7" s="11"/>
      <c r="D7" s="11"/>
      <c r="E7" s="11"/>
      <c r="F7" s="11"/>
      <c r="G7" s="11"/>
      <c r="H7" s="11"/>
      <c r="I7" s="11"/>
      <c r="J7" s="11"/>
      <c r="K7" s="11"/>
      <c r="L7" s="11"/>
      <c r="M7" s="11"/>
      <c r="N7" s="11"/>
    </row>
    <row r="8" ht="22.5" customHeight="true" spans="1:14">
      <c r="A8" s="6"/>
      <c r="B8" s="11"/>
      <c r="C8" s="11"/>
      <c r="D8" s="11"/>
      <c r="E8" s="11"/>
      <c r="F8" s="11"/>
      <c r="G8" s="11"/>
      <c r="H8" s="11"/>
      <c r="I8" s="11"/>
      <c r="J8" s="11"/>
      <c r="K8" s="11"/>
      <c r="L8" s="11"/>
      <c r="M8" s="11"/>
      <c r="N8" s="11"/>
    </row>
    <row r="9" ht="22.5" customHeight="true" spans="1:14">
      <c r="A9" s="6" t="s">
        <v>57</v>
      </c>
      <c r="B9" s="11"/>
      <c r="C9" s="11"/>
      <c r="D9" s="11"/>
      <c r="E9" s="11"/>
      <c r="F9" s="11"/>
      <c r="G9" s="11"/>
      <c r="H9" s="11"/>
      <c r="I9" s="11"/>
      <c r="J9" s="11"/>
      <c r="K9" s="11"/>
      <c r="L9" s="11"/>
      <c r="M9" s="11"/>
      <c r="N9" s="11"/>
    </row>
    <row r="10" ht="42" customHeight="true" spans="1:1">
      <c r="A10" t="s">
        <v>448</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K9"/>
  <sheetViews>
    <sheetView showZeros="0" workbookViewId="0">
      <selection activeCell="B23" sqref="B23"/>
    </sheetView>
  </sheetViews>
  <sheetFormatPr defaultColWidth="10.7083333333333" defaultRowHeight="12" customHeight="true"/>
  <cols>
    <col min="1" max="1" width="69.2833333333333" customWidth="true"/>
    <col min="2" max="2" width="41.1416666666667" customWidth="true"/>
    <col min="3" max="3" width="69.2833333333333" customWidth="true"/>
    <col min="4" max="4" width="20.85" customWidth="true"/>
    <col min="5" max="5" width="17.2833333333333" customWidth="true"/>
    <col min="6" max="6" width="30.2833333333333" customWidth="true"/>
    <col min="7" max="7" width="10.2833333333333" customWidth="true"/>
    <col min="8" max="8" width="18.7083333333333" customWidth="true"/>
    <col min="9" max="9" width="9.85" customWidth="true"/>
    <col min="10" max="10" width="16.85" customWidth="true"/>
    <col min="11" max="11" width="41.7" customWidth="true"/>
  </cols>
  <sheetData>
    <row r="1" ht="15.75" customHeight="true" spans="1:11">
      <c r="A1" s="21"/>
      <c r="B1" s="21"/>
      <c r="C1" s="21"/>
      <c r="D1" s="21"/>
      <c r="E1" s="21"/>
      <c r="F1" s="21"/>
      <c r="G1" s="21"/>
      <c r="H1" s="21"/>
      <c r="I1" s="21"/>
      <c r="J1" s="21"/>
      <c r="K1" s="25" t="s">
        <v>449</v>
      </c>
    </row>
    <row r="2" ht="45" customHeight="true" spans="1:11">
      <c r="A2" s="22" t="s">
        <v>450</v>
      </c>
      <c r="B2" s="22"/>
      <c r="C2" s="22"/>
      <c r="D2" s="22"/>
      <c r="E2" s="22"/>
      <c r="F2" s="22"/>
      <c r="G2" s="22"/>
      <c r="H2" s="22"/>
      <c r="I2" s="22"/>
      <c r="J2" s="22"/>
      <c r="K2" s="22"/>
    </row>
    <row r="3" ht="15.75" customHeight="true" spans="1:11">
      <c r="A3" s="21" t="str">
        <f>"单位名称："&amp;"楚雄彝族自治州社会科学界联合会"</f>
        <v>单位名称：楚雄彝族自治州社会科学界联合会</v>
      </c>
      <c r="B3" s="21"/>
      <c r="C3" s="21"/>
      <c r="D3" s="21"/>
      <c r="E3" s="21"/>
      <c r="F3" s="21"/>
      <c r="G3" s="21"/>
      <c r="H3" s="21"/>
      <c r="I3" s="21"/>
      <c r="J3" s="21"/>
      <c r="K3" s="21"/>
    </row>
    <row r="4" ht="22.5" customHeight="true" spans="1:11">
      <c r="A4" s="7" t="s">
        <v>451</v>
      </c>
      <c r="B4" s="7" t="s">
        <v>188</v>
      </c>
      <c r="C4" s="7" t="s">
        <v>303</v>
      </c>
      <c r="D4" s="7" t="s">
        <v>304</v>
      </c>
      <c r="E4" s="7" t="s">
        <v>305</v>
      </c>
      <c r="F4" s="7" t="s">
        <v>306</v>
      </c>
      <c r="G4" s="7" t="s">
        <v>307</v>
      </c>
      <c r="H4" s="7" t="s">
        <v>308</v>
      </c>
      <c r="I4" s="7" t="s">
        <v>309</v>
      </c>
      <c r="J4" s="7" t="s">
        <v>310</v>
      </c>
      <c r="K4" s="7" t="s">
        <v>311</v>
      </c>
    </row>
    <row r="5" ht="22.5" customHeight="true" spans="1:11">
      <c r="A5" s="14">
        <v>1</v>
      </c>
      <c r="B5" s="23">
        <v>2</v>
      </c>
      <c r="C5" s="14">
        <v>3</v>
      </c>
      <c r="D5" s="23">
        <v>4</v>
      </c>
      <c r="E5" s="14">
        <v>5</v>
      </c>
      <c r="F5" s="23">
        <v>6</v>
      </c>
      <c r="G5" s="14">
        <v>7</v>
      </c>
      <c r="H5" s="23">
        <v>8</v>
      </c>
      <c r="I5" s="14">
        <v>9</v>
      </c>
      <c r="J5" s="23">
        <v>10</v>
      </c>
      <c r="K5" s="23">
        <v>11</v>
      </c>
    </row>
    <row r="6" ht="22.5" customHeight="true" spans="1:11">
      <c r="A6" s="24"/>
      <c r="B6" s="24"/>
      <c r="C6" s="24"/>
      <c r="D6" s="24"/>
      <c r="E6" s="24"/>
      <c r="F6" s="24"/>
      <c r="G6" s="24"/>
      <c r="H6" s="24"/>
      <c r="I6" s="24"/>
      <c r="J6" s="24"/>
      <c r="K6" s="24"/>
    </row>
    <row r="7" ht="22.5" customHeight="true" spans="1:11">
      <c r="A7" s="24"/>
      <c r="B7" s="24"/>
      <c r="C7" s="24"/>
      <c r="D7" s="24"/>
      <c r="E7" s="24"/>
      <c r="F7" s="24"/>
      <c r="G7" s="24"/>
      <c r="H7" s="24"/>
      <c r="I7" s="24"/>
      <c r="J7" s="24"/>
      <c r="K7" s="24"/>
    </row>
    <row r="8" ht="22.5" customHeight="true" spans="1:11">
      <c r="A8" s="24"/>
      <c r="B8" s="24"/>
      <c r="C8" s="24"/>
      <c r="D8" s="24"/>
      <c r="E8" s="24"/>
      <c r="F8" s="24"/>
      <c r="G8" s="24"/>
      <c r="H8" s="24"/>
      <c r="I8" s="24"/>
      <c r="J8" s="24"/>
      <c r="K8" s="24"/>
    </row>
    <row r="9" ht="29" customHeight="true" spans="1:1">
      <c r="A9" t="s">
        <v>448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0"/>
  <sheetViews>
    <sheetView showZeros="0" workbookViewId="0">
      <selection activeCell="C26" sqref="C26"/>
    </sheetView>
  </sheetViews>
  <sheetFormatPr defaultColWidth="10.7083333333333" defaultRowHeight="12" customHeight="true" outlineLevelCol="7"/>
  <cols>
    <col min="1" max="1" width="33.85" customWidth="true"/>
    <col min="2" max="3" width="39.1416666666667" customWidth="true"/>
    <col min="4" max="4" width="24" customWidth="true"/>
    <col min="5" max="5" width="7.85" customWidth="true"/>
    <col min="6" max="8" width="12.85" customWidth="true"/>
  </cols>
  <sheetData>
    <row r="1" ht="14.25" customHeight="true" spans="1:8">
      <c r="A1" s="17"/>
      <c r="B1" s="17"/>
      <c r="C1" s="17"/>
      <c r="D1" s="17"/>
      <c r="E1" s="17"/>
      <c r="F1" s="17"/>
      <c r="G1" s="17"/>
      <c r="H1" s="16" t="s">
        <v>452</v>
      </c>
    </row>
    <row r="2" ht="45" customHeight="true" spans="1:8">
      <c r="A2" s="13" t="s">
        <v>453</v>
      </c>
      <c r="B2" s="13"/>
      <c r="C2" s="13"/>
      <c r="D2" s="13"/>
      <c r="E2" s="13"/>
      <c r="F2" s="13"/>
      <c r="G2" s="13"/>
      <c r="H2" s="13"/>
    </row>
    <row r="3" ht="13.5" customHeight="true" spans="1:8">
      <c r="A3" s="12" t="str">
        <f>"单位名称："&amp;"楚雄彝族自治州社会科学界联合会"</f>
        <v>单位名称：楚雄彝族自治州社会科学界联合会</v>
      </c>
      <c r="B3" s="12"/>
      <c r="C3" s="12"/>
      <c r="D3" s="17"/>
      <c r="E3" s="17"/>
      <c r="F3" s="17"/>
      <c r="G3" s="17"/>
      <c r="H3" s="16" t="s">
        <v>54</v>
      </c>
    </row>
    <row r="4" ht="18" customHeight="true" spans="1:8">
      <c r="A4" s="4" t="s">
        <v>397</v>
      </c>
      <c r="B4" s="4" t="s">
        <v>454</v>
      </c>
      <c r="C4" s="4" t="s">
        <v>455</v>
      </c>
      <c r="D4" s="4" t="s">
        <v>456</v>
      </c>
      <c r="E4" s="4" t="s">
        <v>405</v>
      </c>
      <c r="F4" s="4" t="s">
        <v>457</v>
      </c>
      <c r="G4" s="4"/>
      <c r="H4" s="4"/>
    </row>
    <row r="5" ht="18" customHeight="true" spans="1:8">
      <c r="A5" s="4"/>
      <c r="B5" s="4"/>
      <c r="C5" s="4"/>
      <c r="D5" s="4"/>
      <c r="E5" s="4"/>
      <c r="F5" s="4" t="s">
        <v>406</v>
      </c>
      <c r="G5" s="4" t="s">
        <v>458</v>
      </c>
      <c r="H5" s="4" t="s">
        <v>459</v>
      </c>
    </row>
    <row r="6" ht="21" customHeight="true" spans="1:8">
      <c r="A6" s="18">
        <v>1</v>
      </c>
      <c r="B6" s="18">
        <v>2</v>
      </c>
      <c r="C6" s="18">
        <v>3</v>
      </c>
      <c r="D6" s="18">
        <v>4</v>
      </c>
      <c r="E6" s="18">
        <v>5</v>
      </c>
      <c r="F6" s="18">
        <v>6</v>
      </c>
      <c r="G6" s="18">
        <v>7</v>
      </c>
      <c r="H6" s="18">
        <v>8</v>
      </c>
    </row>
    <row r="7" ht="23.25" customHeight="true" spans="1:8">
      <c r="A7" s="6"/>
      <c r="B7" s="6"/>
      <c r="C7" s="6"/>
      <c r="D7" s="6"/>
      <c r="E7" s="19"/>
      <c r="F7" s="19"/>
      <c r="G7" s="19"/>
      <c r="H7" s="19"/>
    </row>
    <row r="8" ht="23.25" customHeight="true" spans="1:8">
      <c r="A8" s="6" t="s">
        <v>460</v>
      </c>
      <c r="B8" s="6"/>
      <c r="C8" s="6"/>
      <c r="D8" s="6"/>
      <c r="E8" s="19"/>
      <c r="F8" s="19"/>
      <c r="G8" s="19"/>
      <c r="H8" s="19"/>
    </row>
    <row r="9" ht="23.25" customHeight="true" spans="1:8">
      <c r="A9" s="7" t="s">
        <v>57</v>
      </c>
      <c r="B9" s="7"/>
      <c r="C9" s="7"/>
      <c r="D9" s="7"/>
      <c r="E9" s="7"/>
      <c r="F9" s="11"/>
      <c r="G9" s="20"/>
      <c r="H9" s="20"/>
    </row>
    <row r="10" ht="24" customHeight="true" spans="1:1">
      <c r="A10" t="s">
        <v>461</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K10"/>
  <sheetViews>
    <sheetView showZeros="0" workbookViewId="0">
      <selection activeCell="B14" sqref="B14"/>
    </sheetView>
  </sheetViews>
  <sheetFormatPr defaultColWidth="10.7083333333333" defaultRowHeight="14.25" customHeight="true"/>
  <cols>
    <col min="1" max="7" width="17.575" customWidth="true"/>
    <col min="8" max="11" width="12.85" customWidth="true"/>
  </cols>
  <sheetData>
    <row r="1" ht="15.75" customHeight="true" spans="1:11">
      <c r="A1" s="12"/>
      <c r="B1" s="12"/>
      <c r="C1" s="12"/>
      <c r="D1" s="12"/>
      <c r="E1" s="12"/>
      <c r="F1" s="12"/>
      <c r="G1" s="12"/>
      <c r="H1" s="12"/>
      <c r="I1" s="12"/>
      <c r="J1" s="12"/>
      <c r="K1" s="16" t="s">
        <v>462</v>
      </c>
    </row>
    <row r="2" ht="46.15" customHeight="true" spans="1:11">
      <c r="A2" s="13" t="s">
        <v>463</v>
      </c>
      <c r="B2" s="13"/>
      <c r="C2" s="13"/>
      <c r="D2" s="13"/>
      <c r="E2" s="13"/>
      <c r="F2" s="13"/>
      <c r="G2" s="13"/>
      <c r="H2" s="13"/>
      <c r="I2" s="13"/>
      <c r="J2" s="13"/>
      <c r="K2" s="13"/>
    </row>
    <row r="3" ht="22.5" customHeight="true" spans="1:11">
      <c r="A3" s="12" t="str">
        <f>"单位名称："&amp;"楚雄彝族自治州社会科学界联合会"</f>
        <v>单位名称：楚雄彝族自治州社会科学界联合会</v>
      </c>
      <c r="B3" s="12"/>
      <c r="C3" s="12"/>
      <c r="D3" s="12"/>
      <c r="E3" s="12"/>
      <c r="F3" s="12"/>
      <c r="G3" s="12"/>
      <c r="H3" s="12"/>
      <c r="I3" s="12"/>
      <c r="J3" s="12"/>
      <c r="K3" s="16" t="s">
        <v>2</v>
      </c>
    </row>
    <row r="4" ht="22.5" customHeight="true" spans="1:11">
      <c r="A4" s="4" t="s">
        <v>278</v>
      </c>
      <c r="B4" s="4" t="s">
        <v>189</v>
      </c>
      <c r="C4" s="4" t="s">
        <v>187</v>
      </c>
      <c r="D4" s="4" t="s">
        <v>190</v>
      </c>
      <c r="E4" s="4" t="s">
        <v>191</v>
      </c>
      <c r="F4" s="4" t="s">
        <v>279</v>
      </c>
      <c r="G4" s="4" t="s">
        <v>280</v>
      </c>
      <c r="H4" s="4" t="s">
        <v>57</v>
      </c>
      <c r="I4" s="4" t="s">
        <v>464</v>
      </c>
      <c r="J4" s="4"/>
      <c r="K4" s="4"/>
    </row>
    <row r="5" ht="22.5" customHeight="true" spans="1:11">
      <c r="A5" s="4"/>
      <c r="B5" s="4"/>
      <c r="C5" s="4"/>
      <c r="D5" s="4"/>
      <c r="E5" s="4"/>
      <c r="F5" s="4"/>
      <c r="G5" s="4"/>
      <c r="H5" s="4" t="s">
        <v>59</v>
      </c>
      <c r="I5" s="4" t="s">
        <v>60</v>
      </c>
      <c r="J5" s="4" t="s">
        <v>61</v>
      </c>
      <c r="K5" s="4" t="s">
        <v>62</v>
      </c>
    </row>
    <row r="6" ht="22.5" customHeight="true" spans="1:11">
      <c r="A6" s="14">
        <v>1</v>
      </c>
      <c r="B6" s="14">
        <v>2</v>
      </c>
      <c r="C6" s="14">
        <v>3</v>
      </c>
      <c r="D6" s="15">
        <v>4</v>
      </c>
      <c r="E6" s="15">
        <v>5</v>
      </c>
      <c r="F6" s="15">
        <v>6</v>
      </c>
      <c r="G6" s="15">
        <v>7</v>
      </c>
      <c r="H6" s="15">
        <v>8</v>
      </c>
      <c r="I6" s="15">
        <v>9</v>
      </c>
      <c r="J6" s="15">
        <v>10</v>
      </c>
      <c r="K6" s="15">
        <v>11</v>
      </c>
    </row>
    <row r="7" ht="22.5" customHeight="true" spans="1:11">
      <c r="A7" s="6"/>
      <c r="B7" s="6"/>
      <c r="C7" s="6"/>
      <c r="D7" s="6"/>
      <c r="E7" s="6"/>
      <c r="F7" s="6"/>
      <c r="G7" s="6"/>
      <c r="H7" s="11"/>
      <c r="I7" s="11"/>
      <c r="J7" s="11"/>
      <c r="K7" s="11"/>
    </row>
    <row r="8" ht="22.5" customHeight="true" spans="1:11">
      <c r="A8" s="6" t="s">
        <v>460</v>
      </c>
      <c r="B8" s="6" t="s">
        <v>460</v>
      </c>
      <c r="C8" s="6" t="s">
        <v>460</v>
      </c>
      <c r="D8" s="6"/>
      <c r="E8" s="6"/>
      <c r="F8" s="6"/>
      <c r="G8" s="6"/>
      <c r="H8" s="11"/>
      <c r="I8" s="11"/>
      <c r="J8" s="11"/>
      <c r="K8" s="11"/>
    </row>
    <row r="9" ht="22.5" customHeight="true" spans="1:11">
      <c r="A9" s="7" t="s">
        <v>57</v>
      </c>
      <c r="B9" s="7"/>
      <c r="C9" s="7"/>
      <c r="D9" s="7"/>
      <c r="E9" s="7"/>
      <c r="F9" s="7"/>
      <c r="G9" s="7"/>
      <c r="H9" s="11"/>
      <c r="I9" s="11"/>
      <c r="J9" s="11"/>
      <c r="K9" s="11"/>
    </row>
    <row r="10" ht="20" customHeight="true" spans="1:1">
      <c r="A10" t="s">
        <v>465</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12"/>
  <sheetViews>
    <sheetView showGridLines="0" showZeros="0" workbookViewId="0">
      <selection activeCell="C21" sqref="C21"/>
    </sheetView>
  </sheetViews>
  <sheetFormatPr defaultColWidth="10" defaultRowHeight="12.75" customHeight="true" outlineLevelCol="6"/>
  <cols>
    <col min="1" max="1" width="49" customWidth="true"/>
    <col min="2" max="2" width="19.1416666666667" customWidth="true"/>
    <col min="3" max="3" width="54.7916666666667" customWidth="true"/>
    <col min="4" max="4" width="8.70833333333333" customWidth="true"/>
    <col min="5" max="7" width="12.85" customWidth="true"/>
  </cols>
  <sheetData>
    <row r="1" ht="15" customHeight="true" spans="1:7">
      <c r="A1" s="1"/>
      <c r="B1" s="1"/>
      <c r="C1" s="1"/>
      <c r="D1" s="1"/>
      <c r="E1" s="1"/>
      <c r="F1" s="1"/>
      <c r="G1" s="10" t="s">
        <v>466</v>
      </c>
    </row>
    <row r="2" ht="45" customHeight="true" spans="1:7">
      <c r="A2" s="2" t="s">
        <v>467</v>
      </c>
      <c r="B2" s="2"/>
      <c r="C2" s="2"/>
      <c r="D2" s="2"/>
      <c r="E2" s="2"/>
      <c r="F2" s="2"/>
      <c r="G2" s="2"/>
    </row>
    <row r="3" ht="15" customHeight="true" spans="1:7">
      <c r="A3" s="3" t="str">
        <f>"单位名称："&amp;"楚雄彝族自治州社会科学界联合会"</f>
        <v>单位名称：楚雄彝族自治州社会科学界联合会</v>
      </c>
      <c r="B3" s="3"/>
      <c r="C3" s="1"/>
      <c r="D3" s="1"/>
      <c r="E3" s="1"/>
      <c r="F3" s="1"/>
      <c r="G3" s="10" t="s">
        <v>54</v>
      </c>
    </row>
    <row r="4" ht="45" customHeight="true" spans="1:7">
      <c r="A4" s="4" t="s">
        <v>187</v>
      </c>
      <c r="B4" s="4" t="s">
        <v>278</v>
      </c>
      <c r="C4" s="4" t="s">
        <v>189</v>
      </c>
      <c r="D4" s="4" t="s">
        <v>468</v>
      </c>
      <c r="E4" s="4" t="s">
        <v>60</v>
      </c>
      <c r="F4" s="4"/>
      <c r="G4" s="4"/>
    </row>
    <row r="5" ht="45" customHeight="true" spans="1:7">
      <c r="A5" s="4"/>
      <c r="B5" s="4"/>
      <c r="C5" s="4"/>
      <c r="D5" s="4"/>
      <c r="E5" s="4" t="s">
        <v>469</v>
      </c>
      <c r="F5" s="4" t="s">
        <v>470</v>
      </c>
      <c r="G5" s="4" t="s">
        <v>471</v>
      </c>
    </row>
    <row r="6" ht="15" customHeight="true" spans="1:7">
      <c r="A6" s="5">
        <v>1</v>
      </c>
      <c r="B6" s="5">
        <v>2</v>
      </c>
      <c r="C6" s="5">
        <v>3</v>
      </c>
      <c r="D6" s="5">
        <v>4</v>
      </c>
      <c r="E6" s="5">
        <v>5</v>
      </c>
      <c r="F6" s="5">
        <v>6</v>
      </c>
      <c r="G6" s="5">
        <v>7</v>
      </c>
    </row>
    <row r="7" ht="22.5" customHeight="true" spans="1:7">
      <c r="A7" s="6" t="s">
        <v>71</v>
      </c>
      <c r="B7" s="6"/>
      <c r="C7" s="6"/>
      <c r="D7" s="6"/>
      <c r="E7" s="11">
        <v>331000</v>
      </c>
      <c r="F7" s="11"/>
      <c r="G7" s="11"/>
    </row>
    <row r="8" ht="22.5" customHeight="true" spans="1:7">
      <c r="A8" s="6"/>
      <c r="B8" s="6" t="s">
        <v>284</v>
      </c>
      <c r="C8" s="6" t="s">
        <v>283</v>
      </c>
      <c r="D8" s="6" t="s">
        <v>472</v>
      </c>
      <c r="E8" s="11">
        <v>46000</v>
      </c>
      <c r="F8" s="11"/>
      <c r="G8" s="11"/>
    </row>
    <row r="9" ht="22.5" customHeight="true" spans="1:7">
      <c r="A9" s="6"/>
      <c r="B9" s="6" t="s">
        <v>284</v>
      </c>
      <c r="C9" s="6" t="s">
        <v>286</v>
      </c>
      <c r="D9" s="6" t="s">
        <v>472</v>
      </c>
      <c r="E9" s="11">
        <v>60000</v>
      </c>
      <c r="F9" s="11"/>
      <c r="G9" s="11"/>
    </row>
    <row r="10" ht="22.5" customHeight="true" spans="1:7">
      <c r="A10" s="6"/>
      <c r="B10" s="6" t="s">
        <v>284</v>
      </c>
      <c r="C10" s="6" t="s">
        <v>290</v>
      </c>
      <c r="D10" s="6" t="s">
        <v>472</v>
      </c>
      <c r="E10" s="11">
        <v>225000</v>
      </c>
      <c r="F10" s="11"/>
      <c r="G10" s="11"/>
    </row>
    <row r="11" ht="22.5" customHeight="true" spans="1:7">
      <c r="A11" s="7" t="s">
        <v>57</v>
      </c>
      <c r="B11" s="7"/>
      <c r="C11" s="7"/>
      <c r="D11" s="7"/>
      <c r="E11" s="11">
        <v>331000</v>
      </c>
      <c r="F11" s="11"/>
      <c r="G11" s="11"/>
    </row>
    <row r="12" ht="51" customHeight="true" spans="1:7">
      <c r="A12" s="8" t="s">
        <v>473</v>
      </c>
      <c r="B12" s="9"/>
      <c r="C12" s="9"/>
      <c r="D12" s="9"/>
      <c r="E12" s="9"/>
      <c r="F12" s="9"/>
      <c r="G12" s="9"/>
    </row>
  </sheetData>
  <mergeCells count="9">
    <mergeCell ref="A2:G2"/>
    <mergeCell ref="A3:B3"/>
    <mergeCell ref="E4:G4"/>
    <mergeCell ref="A11:D11"/>
    <mergeCell ref="A12:G12"/>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9"/>
  <sheetViews>
    <sheetView showZeros="0" workbookViewId="0">
      <selection activeCell="B19" sqref="B19"/>
    </sheetView>
  </sheetViews>
  <sheetFormatPr defaultColWidth="9" defaultRowHeight="13.5" customHeight="true"/>
  <cols>
    <col min="1" max="1" width="17.8416666666667" customWidth="true"/>
    <col min="2" max="2" width="30.1416666666667" customWidth="true"/>
    <col min="3" max="20" width="12.85" customWidth="true"/>
  </cols>
  <sheetData>
    <row r="1" ht="15.85" customHeight="true" spans="1:20">
      <c r="A1" s="74"/>
      <c r="B1" s="74"/>
      <c r="C1" s="74"/>
      <c r="D1" s="74"/>
      <c r="E1" s="74"/>
      <c r="F1" s="74"/>
      <c r="G1" s="74"/>
      <c r="H1" s="74"/>
      <c r="I1" s="74"/>
      <c r="J1" s="74"/>
      <c r="K1" s="74"/>
      <c r="L1" s="74"/>
      <c r="M1" s="74"/>
      <c r="N1" s="74"/>
      <c r="O1" s="74"/>
      <c r="P1" s="74"/>
      <c r="Q1" s="74"/>
      <c r="R1" s="74"/>
      <c r="S1" s="74"/>
      <c r="T1" s="25" t="s">
        <v>53</v>
      </c>
    </row>
    <row r="2" ht="30.75" customHeight="true"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true" spans="1:20">
      <c r="A3" s="21" t="str">
        <f>"单位名称："&amp;"楚雄彝族自治州社会科学界联合会"</f>
        <v>单位名称：楚雄彝族自治州社会科学界联合会</v>
      </c>
      <c r="B3" s="21"/>
      <c r="C3" s="25" t="s">
        <v>54</v>
      </c>
      <c r="D3" s="25"/>
      <c r="E3" s="25"/>
      <c r="F3" s="25"/>
      <c r="G3" s="25"/>
      <c r="H3" s="25"/>
      <c r="I3" s="25"/>
      <c r="J3" s="25"/>
      <c r="K3" s="25"/>
      <c r="L3" s="25"/>
      <c r="M3" s="25"/>
      <c r="N3" s="25"/>
      <c r="O3" s="25"/>
      <c r="P3" s="25"/>
      <c r="Q3" s="25"/>
      <c r="R3" s="25"/>
      <c r="S3" s="25"/>
      <c r="T3" s="25"/>
    </row>
    <row r="4" customHeight="true" spans="1:20">
      <c r="A4" s="7" t="s">
        <v>55</v>
      </c>
      <c r="B4" s="7" t="s">
        <v>56</v>
      </c>
      <c r="C4" s="7" t="s">
        <v>57</v>
      </c>
      <c r="D4" s="7" t="s">
        <v>58</v>
      </c>
      <c r="E4" s="7"/>
      <c r="F4" s="7"/>
      <c r="G4" s="7"/>
      <c r="H4" s="7"/>
      <c r="I4" s="7"/>
      <c r="J4" s="7"/>
      <c r="K4" s="7"/>
      <c r="L4" s="7"/>
      <c r="M4" s="7"/>
      <c r="N4" s="7"/>
      <c r="O4" s="7" t="s">
        <v>49</v>
      </c>
      <c r="P4" s="7"/>
      <c r="Q4" s="7"/>
      <c r="R4" s="7"/>
      <c r="S4" s="7"/>
      <c r="T4" s="7"/>
    </row>
    <row r="5" customHeight="true" spans="1:20">
      <c r="A5" s="7"/>
      <c r="B5" s="7"/>
      <c r="C5" s="7"/>
      <c r="D5" s="7" t="s">
        <v>59</v>
      </c>
      <c r="E5" s="7" t="s">
        <v>60</v>
      </c>
      <c r="F5" s="7" t="s">
        <v>61</v>
      </c>
      <c r="G5" s="7" t="s">
        <v>62</v>
      </c>
      <c r="H5" s="7" t="s">
        <v>63</v>
      </c>
      <c r="I5" s="7" t="s">
        <v>64</v>
      </c>
      <c r="J5" s="7"/>
      <c r="K5" s="7"/>
      <c r="L5" s="7"/>
      <c r="M5" s="7"/>
      <c r="N5" s="7"/>
      <c r="O5" s="7" t="s">
        <v>59</v>
      </c>
      <c r="P5" s="7" t="s">
        <v>60</v>
      </c>
      <c r="Q5" s="7" t="s">
        <v>61</v>
      </c>
      <c r="R5" s="7" t="s">
        <v>62</v>
      </c>
      <c r="S5" s="7" t="s">
        <v>63</v>
      </c>
      <c r="T5" s="7" t="s">
        <v>64</v>
      </c>
    </row>
    <row r="6" ht="26.25" customHeight="true" spans="1:20">
      <c r="A6" s="7"/>
      <c r="B6" s="7"/>
      <c r="C6" s="7"/>
      <c r="D6" s="7"/>
      <c r="E6" s="7"/>
      <c r="F6" s="7"/>
      <c r="G6" s="7"/>
      <c r="H6" s="7"/>
      <c r="I6" s="7" t="s">
        <v>59</v>
      </c>
      <c r="J6" s="7" t="s">
        <v>65</v>
      </c>
      <c r="K6" s="7" t="s">
        <v>66</v>
      </c>
      <c r="L6" s="7" t="s">
        <v>67</v>
      </c>
      <c r="M6" s="7" t="s">
        <v>68</v>
      </c>
      <c r="N6" s="7" t="s">
        <v>69</v>
      </c>
      <c r="O6" s="7"/>
      <c r="P6" s="7"/>
      <c r="Q6" s="7"/>
      <c r="R6" s="7"/>
      <c r="S6" s="7"/>
      <c r="T6" s="7"/>
    </row>
    <row r="7" ht="31.6" customHeight="true" spans="1:20">
      <c r="A7" s="66">
        <v>1</v>
      </c>
      <c r="B7" s="66">
        <v>2</v>
      </c>
      <c r="C7" s="66">
        <v>3</v>
      </c>
      <c r="D7" s="66">
        <v>4</v>
      </c>
      <c r="E7" s="66">
        <v>5</v>
      </c>
      <c r="F7" s="66">
        <v>6</v>
      </c>
      <c r="G7" s="66">
        <v>7</v>
      </c>
      <c r="H7" s="66">
        <v>8</v>
      </c>
      <c r="I7" s="66">
        <v>9</v>
      </c>
      <c r="J7" s="66">
        <v>10</v>
      </c>
      <c r="K7" s="66">
        <v>11</v>
      </c>
      <c r="L7" s="66">
        <v>12</v>
      </c>
      <c r="M7" s="66">
        <v>13</v>
      </c>
      <c r="N7" s="66">
        <v>14</v>
      </c>
      <c r="O7" s="66">
        <v>15</v>
      </c>
      <c r="P7" s="66">
        <v>16</v>
      </c>
      <c r="Q7" s="66">
        <v>17</v>
      </c>
      <c r="R7" s="66">
        <v>18</v>
      </c>
      <c r="S7" s="66">
        <v>19</v>
      </c>
      <c r="T7" s="66">
        <v>20</v>
      </c>
    </row>
    <row r="8" ht="31.6" customHeight="true" spans="1:20">
      <c r="A8" s="6" t="s">
        <v>70</v>
      </c>
      <c r="B8" s="6" t="s">
        <v>71</v>
      </c>
      <c r="C8" s="11">
        <v>3755793.68</v>
      </c>
      <c r="D8" s="11">
        <v>3755793.68</v>
      </c>
      <c r="E8" s="11">
        <v>3319371.91</v>
      </c>
      <c r="F8" s="11"/>
      <c r="G8" s="11"/>
      <c r="H8" s="11"/>
      <c r="I8" s="11">
        <v>436421.77</v>
      </c>
      <c r="J8" s="11"/>
      <c r="K8" s="11"/>
      <c r="L8" s="11"/>
      <c r="M8" s="11"/>
      <c r="N8" s="11">
        <v>436421.77</v>
      </c>
      <c r="O8" s="11"/>
      <c r="P8" s="11"/>
      <c r="Q8" s="11"/>
      <c r="R8" s="11"/>
      <c r="S8" s="11"/>
      <c r="T8" s="11"/>
    </row>
    <row r="9" ht="31.6" customHeight="true" spans="1:20">
      <c r="A9" s="91" t="s">
        <v>57</v>
      </c>
      <c r="B9" s="91"/>
      <c r="C9" s="11">
        <v>3755793.68</v>
      </c>
      <c r="D9" s="11">
        <v>3755793.68</v>
      </c>
      <c r="E9" s="11">
        <v>3319371.91</v>
      </c>
      <c r="F9" s="11"/>
      <c r="G9" s="11"/>
      <c r="H9" s="11"/>
      <c r="I9" s="11">
        <v>436421.77</v>
      </c>
      <c r="J9" s="11"/>
      <c r="K9" s="11"/>
      <c r="L9" s="11"/>
      <c r="M9" s="11"/>
      <c r="N9" s="11">
        <v>436421.77</v>
      </c>
      <c r="O9" s="11"/>
      <c r="P9" s="11"/>
      <c r="Q9" s="11"/>
      <c r="R9" s="11"/>
      <c r="S9" s="11"/>
      <c r="T9" s="11"/>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24"/>
  <sheetViews>
    <sheetView showZeros="0" workbookViewId="0">
      <selection activeCell="E24" sqref="E24"/>
    </sheetView>
  </sheetViews>
  <sheetFormatPr defaultColWidth="9" defaultRowHeight="13.5" customHeight="true"/>
  <cols>
    <col min="1" max="1" width="17.425" customWidth="true"/>
    <col min="2" max="2" width="32" customWidth="true"/>
    <col min="3" max="15" width="12.85" customWidth="true"/>
  </cols>
  <sheetData>
    <row r="1" ht="17.5" customHeight="true" spans="1:15">
      <c r="A1" s="75"/>
      <c r="B1" s="75"/>
      <c r="C1" s="75"/>
      <c r="D1" s="75"/>
      <c r="E1" s="75"/>
      <c r="F1" s="75"/>
      <c r="G1" s="75"/>
      <c r="H1" s="75"/>
      <c r="I1" s="75"/>
      <c r="J1" s="75"/>
      <c r="K1" s="75"/>
      <c r="L1" s="75"/>
      <c r="M1" s="75"/>
      <c r="N1" s="75"/>
      <c r="O1" s="10" t="s">
        <v>72</v>
      </c>
    </row>
    <row r="2" ht="30.75" customHeight="true" spans="1:15">
      <c r="A2" s="13" t="str">
        <f>"2025"&amp;"年部门支出预算表"</f>
        <v>2025年部门支出预算表</v>
      </c>
      <c r="B2" s="13"/>
      <c r="C2" s="13"/>
      <c r="D2" s="13"/>
      <c r="E2" s="13"/>
      <c r="F2" s="13"/>
      <c r="G2" s="13"/>
      <c r="H2" s="13"/>
      <c r="I2" s="13"/>
      <c r="J2" s="13"/>
      <c r="K2" s="13"/>
      <c r="L2" s="13"/>
      <c r="M2" s="13"/>
      <c r="N2" s="13"/>
      <c r="O2" s="13"/>
    </row>
    <row r="3" customHeight="true" spans="1:15">
      <c r="A3" s="3" t="str">
        <f>"单位名称："&amp;"楚雄彝族自治州社会科学界联合会"</f>
        <v>单位名称：楚雄彝族自治州社会科学界联合会</v>
      </c>
      <c r="B3" s="3"/>
      <c r="C3" s="10" t="s">
        <v>54</v>
      </c>
      <c r="D3" s="10"/>
      <c r="E3" s="10"/>
      <c r="F3" s="10"/>
      <c r="G3" s="10"/>
      <c r="H3" s="10"/>
      <c r="I3" s="10"/>
      <c r="J3" s="10"/>
      <c r="K3" s="10"/>
      <c r="L3" s="10"/>
      <c r="M3" s="10"/>
      <c r="N3" s="10"/>
      <c r="O3" s="10"/>
    </row>
    <row r="4" customHeight="true" spans="1:15">
      <c r="A4" s="7" t="s">
        <v>73</v>
      </c>
      <c r="B4" s="7" t="s">
        <v>74</v>
      </c>
      <c r="C4" s="7" t="s">
        <v>57</v>
      </c>
      <c r="D4" s="7" t="s">
        <v>60</v>
      </c>
      <c r="E4" s="7"/>
      <c r="F4" s="7"/>
      <c r="G4" s="7" t="s">
        <v>61</v>
      </c>
      <c r="H4" s="7" t="s">
        <v>62</v>
      </c>
      <c r="I4" s="7" t="s">
        <v>75</v>
      </c>
      <c r="J4" s="7" t="s">
        <v>64</v>
      </c>
      <c r="K4" s="7"/>
      <c r="L4" s="7"/>
      <c r="M4" s="7"/>
      <c r="N4" s="7"/>
      <c r="O4" s="7"/>
    </row>
    <row r="5" ht="27.75" customHeight="true" spans="1:15">
      <c r="A5" s="7"/>
      <c r="B5" s="7"/>
      <c r="C5" s="7"/>
      <c r="D5" s="7" t="s">
        <v>59</v>
      </c>
      <c r="E5" s="7" t="s">
        <v>76</v>
      </c>
      <c r="F5" s="7" t="s">
        <v>77</v>
      </c>
      <c r="G5" s="7"/>
      <c r="H5" s="7"/>
      <c r="I5" s="7"/>
      <c r="J5" s="7" t="s">
        <v>59</v>
      </c>
      <c r="K5" s="7" t="s">
        <v>78</v>
      </c>
      <c r="L5" s="7" t="s">
        <v>79</v>
      </c>
      <c r="M5" s="7" t="s">
        <v>80</v>
      </c>
      <c r="N5" s="7" t="s">
        <v>81</v>
      </c>
      <c r="O5" s="7" t="s">
        <v>82</v>
      </c>
    </row>
    <row r="6" ht="20.35" customHeight="true" spans="1:15">
      <c r="A6" s="86" t="s">
        <v>83</v>
      </c>
      <c r="B6" s="86" t="s">
        <v>84</v>
      </c>
      <c r="C6" s="86" t="s">
        <v>85</v>
      </c>
      <c r="D6" s="87" t="s">
        <v>86</v>
      </c>
      <c r="E6" s="87" t="s">
        <v>87</v>
      </c>
      <c r="F6" s="87" t="s">
        <v>88</v>
      </c>
      <c r="G6" s="87" t="s">
        <v>89</v>
      </c>
      <c r="H6" s="87" t="s">
        <v>90</v>
      </c>
      <c r="I6" s="87" t="s">
        <v>91</v>
      </c>
      <c r="J6" s="87" t="s">
        <v>92</v>
      </c>
      <c r="K6" s="87" t="s">
        <v>93</v>
      </c>
      <c r="L6" s="87" t="s">
        <v>94</v>
      </c>
      <c r="M6" s="87" t="s">
        <v>95</v>
      </c>
      <c r="N6" s="86" t="s">
        <v>96</v>
      </c>
      <c r="O6" s="92">
        <v>15</v>
      </c>
    </row>
    <row r="7" ht="24" customHeight="true" spans="1:15">
      <c r="A7" s="6" t="s">
        <v>97</v>
      </c>
      <c r="B7" s="88" t="s">
        <v>98</v>
      </c>
      <c r="C7" s="11">
        <v>2919770.9</v>
      </c>
      <c r="D7" s="11">
        <v>2483349.13</v>
      </c>
      <c r="E7" s="11">
        <v>2152349.13</v>
      </c>
      <c r="F7" s="11">
        <v>331000</v>
      </c>
      <c r="G7" s="11"/>
      <c r="H7" s="11"/>
      <c r="I7" s="11"/>
      <c r="J7" s="11">
        <v>436421.77</v>
      </c>
      <c r="K7" s="11"/>
      <c r="L7" s="11"/>
      <c r="M7" s="11"/>
      <c r="N7" s="11"/>
      <c r="O7" s="11">
        <v>436421.77</v>
      </c>
    </row>
    <row r="8" ht="24" customHeight="true" spans="1:15">
      <c r="A8" s="72" t="s">
        <v>99</v>
      </c>
      <c r="B8" s="89" t="s">
        <v>100</v>
      </c>
      <c r="C8" s="11">
        <v>2919770.9</v>
      </c>
      <c r="D8" s="11">
        <v>2483349.13</v>
      </c>
      <c r="E8" s="11">
        <v>2152349.13</v>
      </c>
      <c r="F8" s="11">
        <v>331000</v>
      </c>
      <c r="G8" s="11"/>
      <c r="H8" s="11"/>
      <c r="I8" s="11"/>
      <c r="J8" s="11">
        <v>436421.77</v>
      </c>
      <c r="K8" s="11"/>
      <c r="L8" s="11"/>
      <c r="M8" s="11"/>
      <c r="N8" s="11"/>
      <c r="O8" s="11">
        <v>436421.77</v>
      </c>
    </row>
    <row r="9" ht="24" customHeight="true" spans="1:15">
      <c r="A9" s="73" t="s">
        <v>101</v>
      </c>
      <c r="B9" s="90" t="s">
        <v>102</v>
      </c>
      <c r="C9" s="11">
        <v>2152349.13</v>
      </c>
      <c r="D9" s="11">
        <v>2152349.13</v>
      </c>
      <c r="E9" s="11">
        <v>2152349.13</v>
      </c>
      <c r="F9" s="11"/>
      <c r="G9" s="11"/>
      <c r="H9" s="11"/>
      <c r="I9" s="11"/>
      <c r="J9" s="11"/>
      <c r="K9" s="11"/>
      <c r="L9" s="11"/>
      <c r="M9" s="11"/>
      <c r="N9" s="11"/>
      <c r="O9" s="11"/>
    </row>
    <row r="10" ht="24" customHeight="true" spans="1:15">
      <c r="A10" s="73" t="s">
        <v>103</v>
      </c>
      <c r="B10" s="90" t="s">
        <v>104</v>
      </c>
      <c r="C10" s="11">
        <v>767421.77</v>
      </c>
      <c r="D10" s="11">
        <v>331000</v>
      </c>
      <c r="E10" s="11"/>
      <c r="F10" s="11">
        <v>331000</v>
      </c>
      <c r="G10" s="11"/>
      <c r="H10" s="11"/>
      <c r="I10" s="11"/>
      <c r="J10" s="11">
        <v>436421.77</v>
      </c>
      <c r="K10" s="11"/>
      <c r="L10" s="11"/>
      <c r="M10" s="11"/>
      <c r="N10" s="11"/>
      <c r="O10" s="11">
        <v>436421.77</v>
      </c>
    </row>
    <row r="11" ht="24" customHeight="true" spans="1:15">
      <c r="A11" s="6" t="s">
        <v>105</v>
      </c>
      <c r="B11" s="88" t="s">
        <v>106</v>
      </c>
      <c r="C11" s="11">
        <v>455685.6</v>
      </c>
      <c r="D11" s="11">
        <v>455685.6</v>
      </c>
      <c r="E11" s="11">
        <v>455685.6</v>
      </c>
      <c r="F11" s="11"/>
      <c r="G11" s="11"/>
      <c r="H11" s="11"/>
      <c r="I11" s="11"/>
      <c r="J11" s="11"/>
      <c r="K11" s="11"/>
      <c r="L11" s="11"/>
      <c r="M11" s="11"/>
      <c r="N11" s="11"/>
      <c r="O11" s="11"/>
    </row>
    <row r="12" ht="24" customHeight="true" spans="1:15">
      <c r="A12" s="72" t="s">
        <v>107</v>
      </c>
      <c r="B12" s="89" t="s">
        <v>108</v>
      </c>
      <c r="C12" s="11">
        <v>455685.6</v>
      </c>
      <c r="D12" s="11">
        <v>455685.6</v>
      </c>
      <c r="E12" s="11">
        <v>455685.6</v>
      </c>
      <c r="F12" s="11"/>
      <c r="G12" s="11"/>
      <c r="H12" s="11"/>
      <c r="I12" s="11"/>
      <c r="J12" s="11"/>
      <c r="K12" s="11"/>
      <c r="L12" s="11"/>
      <c r="M12" s="11"/>
      <c r="N12" s="11"/>
      <c r="O12" s="11"/>
    </row>
    <row r="13" ht="24" customHeight="true" spans="1:15">
      <c r="A13" s="73" t="s">
        <v>109</v>
      </c>
      <c r="B13" s="90" t="s">
        <v>110</v>
      </c>
      <c r="C13" s="11">
        <v>180813.6</v>
      </c>
      <c r="D13" s="11">
        <v>180813.6</v>
      </c>
      <c r="E13" s="11">
        <v>180813.6</v>
      </c>
      <c r="F13" s="11"/>
      <c r="G13" s="11"/>
      <c r="H13" s="11"/>
      <c r="I13" s="11"/>
      <c r="J13" s="11"/>
      <c r="K13" s="11"/>
      <c r="L13" s="11"/>
      <c r="M13" s="11"/>
      <c r="N13" s="11"/>
      <c r="O13" s="11"/>
    </row>
    <row r="14" ht="24" customHeight="true" spans="1:15">
      <c r="A14" s="73" t="s">
        <v>111</v>
      </c>
      <c r="B14" s="90" t="s">
        <v>112</v>
      </c>
      <c r="C14" s="11">
        <v>274872</v>
      </c>
      <c r="D14" s="11">
        <v>274872</v>
      </c>
      <c r="E14" s="11">
        <v>274872</v>
      </c>
      <c r="F14" s="11"/>
      <c r="G14" s="11"/>
      <c r="H14" s="11"/>
      <c r="I14" s="11"/>
      <c r="J14" s="11"/>
      <c r="K14" s="11"/>
      <c r="L14" s="11"/>
      <c r="M14" s="11"/>
      <c r="N14" s="11"/>
      <c r="O14" s="11"/>
    </row>
    <row r="15" ht="24" customHeight="true" spans="1:15">
      <c r="A15" s="6" t="s">
        <v>113</v>
      </c>
      <c r="B15" s="88" t="s">
        <v>114</v>
      </c>
      <c r="C15" s="11">
        <v>176839.98</v>
      </c>
      <c r="D15" s="11">
        <v>176839.98</v>
      </c>
      <c r="E15" s="11">
        <v>176839.98</v>
      </c>
      <c r="F15" s="11"/>
      <c r="G15" s="11"/>
      <c r="H15" s="11"/>
      <c r="I15" s="11"/>
      <c r="J15" s="11"/>
      <c r="K15" s="11"/>
      <c r="L15" s="11"/>
      <c r="M15" s="11"/>
      <c r="N15" s="11"/>
      <c r="O15" s="11"/>
    </row>
    <row r="16" ht="24" customHeight="true" spans="1:15">
      <c r="A16" s="72" t="s">
        <v>115</v>
      </c>
      <c r="B16" s="89" t="s">
        <v>116</v>
      </c>
      <c r="C16" s="11">
        <v>176839.98</v>
      </c>
      <c r="D16" s="11">
        <v>176839.98</v>
      </c>
      <c r="E16" s="11">
        <v>176839.98</v>
      </c>
      <c r="F16" s="11"/>
      <c r="G16" s="11"/>
      <c r="H16" s="11"/>
      <c r="I16" s="11"/>
      <c r="J16" s="11"/>
      <c r="K16" s="11"/>
      <c r="L16" s="11"/>
      <c r="M16" s="11"/>
      <c r="N16" s="11"/>
      <c r="O16" s="11"/>
    </row>
    <row r="17" ht="24" customHeight="true" spans="1:15">
      <c r="A17" s="73" t="s">
        <v>117</v>
      </c>
      <c r="B17" s="90" t="s">
        <v>118</v>
      </c>
      <c r="C17" s="11">
        <v>57740.02</v>
      </c>
      <c r="D17" s="11">
        <v>57740.02</v>
      </c>
      <c r="E17" s="11">
        <v>57740.02</v>
      </c>
      <c r="F17" s="11"/>
      <c r="G17" s="11"/>
      <c r="H17" s="11"/>
      <c r="I17" s="11"/>
      <c r="J17" s="11"/>
      <c r="K17" s="11"/>
      <c r="L17" s="11"/>
      <c r="M17" s="11"/>
      <c r="N17" s="11"/>
      <c r="O17" s="11"/>
    </row>
    <row r="18" ht="24" customHeight="true" spans="1:15">
      <c r="A18" s="73" t="s">
        <v>119</v>
      </c>
      <c r="B18" s="90" t="s">
        <v>120</v>
      </c>
      <c r="C18" s="11">
        <v>33939.62</v>
      </c>
      <c r="D18" s="11">
        <v>33939.62</v>
      </c>
      <c r="E18" s="11">
        <v>33939.62</v>
      </c>
      <c r="F18" s="11"/>
      <c r="G18" s="11"/>
      <c r="H18" s="11"/>
      <c r="I18" s="11"/>
      <c r="J18" s="11"/>
      <c r="K18" s="11"/>
      <c r="L18" s="11"/>
      <c r="M18" s="11"/>
      <c r="N18" s="11"/>
      <c r="O18" s="11"/>
    </row>
    <row r="19" ht="24" customHeight="true" spans="1:15">
      <c r="A19" s="73" t="s">
        <v>121</v>
      </c>
      <c r="B19" s="90" t="s">
        <v>122</v>
      </c>
      <c r="C19" s="11">
        <v>79280.34</v>
      </c>
      <c r="D19" s="11">
        <v>79280.34</v>
      </c>
      <c r="E19" s="11">
        <v>79280.34</v>
      </c>
      <c r="F19" s="11"/>
      <c r="G19" s="11"/>
      <c r="H19" s="11"/>
      <c r="I19" s="11"/>
      <c r="J19" s="11"/>
      <c r="K19" s="11"/>
      <c r="L19" s="11"/>
      <c r="M19" s="11"/>
      <c r="N19" s="11"/>
      <c r="O19" s="11"/>
    </row>
    <row r="20" ht="24" customHeight="true" spans="1:15">
      <c r="A20" s="73" t="s">
        <v>123</v>
      </c>
      <c r="B20" s="90" t="s">
        <v>124</v>
      </c>
      <c r="C20" s="11">
        <v>5880</v>
      </c>
      <c r="D20" s="11">
        <v>5880</v>
      </c>
      <c r="E20" s="11">
        <v>5880</v>
      </c>
      <c r="F20" s="11"/>
      <c r="G20" s="11"/>
      <c r="H20" s="11"/>
      <c r="I20" s="11"/>
      <c r="J20" s="11"/>
      <c r="K20" s="11"/>
      <c r="L20" s="11"/>
      <c r="M20" s="11"/>
      <c r="N20" s="11"/>
      <c r="O20" s="11"/>
    </row>
    <row r="21" ht="24" customHeight="true" spans="1:15">
      <c r="A21" s="6" t="s">
        <v>125</v>
      </c>
      <c r="B21" s="88" t="s">
        <v>126</v>
      </c>
      <c r="C21" s="11">
        <v>203497.2</v>
      </c>
      <c r="D21" s="11">
        <v>203497.2</v>
      </c>
      <c r="E21" s="11">
        <v>203497.2</v>
      </c>
      <c r="F21" s="11"/>
      <c r="G21" s="11"/>
      <c r="H21" s="11"/>
      <c r="I21" s="11"/>
      <c r="J21" s="11"/>
      <c r="K21" s="11"/>
      <c r="L21" s="11"/>
      <c r="M21" s="11"/>
      <c r="N21" s="11"/>
      <c r="O21" s="11"/>
    </row>
    <row r="22" ht="24" customHeight="true" spans="1:15">
      <c r="A22" s="72" t="s">
        <v>127</v>
      </c>
      <c r="B22" s="89" t="s">
        <v>128</v>
      </c>
      <c r="C22" s="11">
        <v>203497.2</v>
      </c>
      <c r="D22" s="11">
        <v>203497.2</v>
      </c>
      <c r="E22" s="11">
        <v>203497.2</v>
      </c>
      <c r="F22" s="11"/>
      <c r="G22" s="11"/>
      <c r="H22" s="11"/>
      <c r="I22" s="11"/>
      <c r="J22" s="11"/>
      <c r="K22" s="11"/>
      <c r="L22" s="11"/>
      <c r="M22" s="11"/>
      <c r="N22" s="11"/>
      <c r="O22" s="11"/>
    </row>
    <row r="23" ht="24" customHeight="true" spans="1:15">
      <c r="A23" s="73" t="s">
        <v>129</v>
      </c>
      <c r="B23" s="90" t="s">
        <v>130</v>
      </c>
      <c r="C23" s="11">
        <v>203497.2</v>
      </c>
      <c r="D23" s="11">
        <v>203497.2</v>
      </c>
      <c r="E23" s="11">
        <v>203497.2</v>
      </c>
      <c r="F23" s="11"/>
      <c r="G23" s="11"/>
      <c r="H23" s="11"/>
      <c r="I23" s="11"/>
      <c r="J23" s="11"/>
      <c r="K23" s="11"/>
      <c r="L23" s="11"/>
      <c r="M23" s="11"/>
      <c r="N23" s="11"/>
      <c r="O23" s="11"/>
    </row>
    <row r="24" ht="29.35" customHeight="true" spans="1:15">
      <c r="A24" s="91" t="s">
        <v>57</v>
      </c>
      <c r="B24" s="91"/>
      <c r="C24" s="11">
        <v>3755793.68</v>
      </c>
      <c r="D24" s="11">
        <v>3319371.91</v>
      </c>
      <c r="E24" s="11">
        <v>2988371.91</v>
      </c>
      <c r="F24" s="11">
        <v>331000</v>
      </c>
      <c r="G24" s="11"/>
      <c r="H24" s="11"/>
      <c r="I24" s="11"/>
      <c r="J24" s="11">
        <v>436421.77</v>
      </c>
      <c r="K24" s="11"/>
      <c r="L24" s="11"/>
      <c r="M24" s="11"/>
      <c r="N24" s="11"/>
      <c r="O24" s="11">
        <v>436421.77</v>
      </c>
    </row>
  </sheetData>
  <mergeCells count="12">
    <mergeCell ref="A2:O2"/>
    <mergeCell ref="A3:B3"/>
    <mergeCell ref="C3:O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8"/>
  <sheetViews>
    <sheetView showZeros="0" workbookViewId="0">
      <selection activeCell="B6" sqref="B6"/>
    </sheetView>
  </sheetViews>
  <sheetFormatPr defaultColWidth="9" defaultRowHeight="13.5" customHeight="true" outlineLevelCol="3"/>
  <cols>
    <col min="1" max="1" width="35.125" customWidth="true"/>
    <col min="2" max="2" width="24.85" customWidth="true"/>
    <col min="3" max="3" width="34.125" customWidth="true"/>
    <col min="4" max="4" width="20.9916666666667" customWidth="true"/>
  </cols>
  <sheetData>
    <row r="1" ht="13.15" customHeight="true" spans="1:4">
      <c r="A1" s="16" t="s">
        <v>131</v>
      </c>
      <c r="B1" s="16"/>
      <c r="C1" s="16"/>
      <c r="D1" s="16"/>
    </row>
    <row r="2" ht="43.15" customHeight="true" spans="1:4">
      <c r="A2" s="13" t="str">
        <f>"2025"&amp;"年部门财政拨款收支预算总表"</f>
        <v>2025年部门财政拨款收支预算总表</v>
      </c>
      <c r="B2" s="13"/>
      <c r="C2" s="13"/>
      <c r="D2" s="13"/>
    </row>
    <row r="3" customHeight="true" spans="1:4">
      <c r="A3" s="3" t="str">
        <f>"单位名称："&amp;"楚雄彝族自治州社会科学界联合会"</f>
        <v>单位名称：楚雄彝族自治州社会科学界联合会</v>
      </c>
      <c r="B3" s="3"/>
      <c r="C3" s="75"/>
      <c r="D3" s="10" t="s">
        <v>54</v>
      </c>
    </row>
    <row r="4" customHeight="true" spans="1:4">
      <c r="A4" s="76" t="s">
        <v>132</v>
      </c>
      <c r="B4" s="76"/>
      <c r="C4" s="76" t="s">
        <v>133</v>
      </c>
      <c r="D4" s="76"/>
    </row>
    <row r="5" ht="42" customHeight="true" spans="1:4">
      <c r="A5" s="76" t="s">
        <v>5</v>
      </c>
      <c r="B5" s="76" t="str">
        <f t="shared" ref="B5:D5" si="0">"2025"&amp;"年预算数"</f>
        <v>2025年预算数</v>
      </c>
      <c r="C5" s="4" t="s">
        <v>134</v>
      </c>
      <c r="D5" s="76" t="str">
        <f t="shared" si="0"/>
        <v>2025年预算数</v>
      </c>
    </row>
    <row r="6" ht="24.1" customHeight="true" spans="1:4">
      <c r="A6" s="77" t="s">
        <v>135</v>
      </c>
      <c r="B6" s="11">
        <v>3319371.91</v>
      </c>
      <c r="C6" s="78" t="s">
        <v>136</v>
      </c>
      <c r="D6" s="11">
        <v>3319371.91</v>
      </c>
    </row>
    <row r="7" ht="24.1" customHeight="true" spans="1:4">
      <c r="A7" s="77" t="s">
        <v>137</v>
      </c>
      <c r="B7" s="11">
        <v>3319371.91</v>
      </c>
      <c r="C7" s="78" t="s">
        <v>138</v>
      </c>
      <c r="D7" s="11"/>
    </row>
    <row r="8" ht="24.1" customHeight="true" spans="1:4">
      <c r="A8" s="77" t="s">
        <v>139</v>
      </c>
      <c r="B8" s="11"/>
      <c r="C8" s="78" t="s">
        <v>140</v>
      </c>
      <c r="D8" s="11"/>
    </row>
    <row r="9" ht="24.1" customHeight="true" spans="1:4">
      <c r="A9" s="77" t="s">
        <v>141</v>
      </c>
      <c r="B9" s="11"/>
      <c r="C9" s="78" t="s">
        <v>142</v>
      </c>
      <c r="D9" s="11"/>
    </row>
    <row r="10" ht="24.1" customHeight="true" spans="1:4">
      <c r="A10" s="77" t="s">
        <v>143</v>
      </c>
      <c r="B10" s="11"/>
      <c r="C10" s="78" t="s">
        <v>144</v>
      </c>
      <c r="D10" s="11"/>
    </row>
    <row r="11" ht="24.1" customHeight="true" spans="1:4">
      <c r="A11" s="77" t="s">
        <v>137</v>
      </c>
      <c r="B11" s="11"/>
      <c r="C11" s="78" t="s">
        <v>145</v>
      </c>
      <c r="D11" s="11"/>
    </row>
    <row r="12" ht="24.1" customHeight="true" spans="1:4">
      <c r="A12" s="79" t="s">
        <v>139</v>
      </c>
      <c r="B12" s="11"/>
      <c r="C12" s="80" t="s">
        <v>146</v>
      </c>
      <c r="D12" s="11">
        <v>2483349.13</v>
      </c>
    </row>
    <row r="13" ht="24.1" customHeight="true" spans="1:4">
      <c r="A13" s="79" t="s">
        <v>141</v>
      </c>
      <c r="B13" s="11"/>
      <c r="C13" s="80" t="s">
        <v>147</v>
      </c>
      <c r="D13" s="11"/>
    </row>
    <row r="14" ht="24.1" customHeight="true" spans="1:4">
      <c r="A14" s="81"/>
      <c r="B14" s="11"/>
      <c r="C14" s="80" t="s">
        <v>148</v>
      </c>
      <c r="D14" s="11">
        <v>455685.6</v>
      </c>
    </row>
    <row r="15" ht="24.1" customHeight="true" spans="1:4">
      <c r="A15" s="81"/>
      <c r="B15" s="11"/>
      <c r="C15" s="80" t="s">
        <v>149</v>
      </c>
      <c r="D15" s="11"/>
    </row>
    <row r="16" ht="24.1" customHeight="true" spans="1:4">
      <c r="A16" s="81"/>
      <c r="B16" s="11"/>
      <c r="C16" s="80" t="s">
        <v>150</v>
      </c>
      <c r="D16" s="11">
        <v>176839.98</v>
      </c>
    </row>
    <row r="17" ht="24.1" customHeight="true" spans="1:4">
      <c r="A17" s="81"/>
      <c r="B17" s="11"/>
      <c r="C17" s="80" t="s">
        <v>151</v>
      </c>
      <c r="D17" s="11"/>
    </row>
    <row r="18" ht="24.1" customHeight="true" spans="1:4">
      <c r="A18" s="81"/>
      <c r="B18" s="11"/>
      <c r="C18" s="80" t="s">
        <v>152</v>
      </c>
      <c r="D18" s="11"/>
    </row>
    <row r="19" ht="24.1" customHeight="true" spans="1:4">
      <c r="A19" s="81"/>
      <c r="B19" s="11"/>
      <c r="C19" s="80" t="s">
        <v>153</v>
      </c>
      <c r="D19" s="11"/>
    </row>
    <row r="20" ht="24.1" customHeight="true" spans="1:4">
      <c r="A20" s="81"/>
      <c r="B20" s="11"/>
      <c r="C20" s="80" t="s">
        <v>154</v>
      </c>
      <c r="D20" s="11"/>
    </row>
    <row r="21" ht="24.1" customHeight="true" spans="1:4">
      <c r="A21" s="81"/>
      <c r="B21" s="11"/>
      <c r="C21" s="80" t="s">
        <v>155</v>
      </c>
      <c r="D21" s="11"/>
    </row>
    <row r="22" ht="24.1" customHeight="true" spans="1:4">
      <c r="A22" s="81"/>
      <c r="B22" s="11"/>
      <c r="C22" s="80" t="s">
        <v>156</v>
      </c>
      <c r="D22" s="11"/>
    </row>
    <row r="23" ht="24.1" customHeight="true" spans="1:4">
      <c r="A23" s="81"/>
      <c r="B23" s="11"/>
      <c r="C23" s="80" t="s">
        <v>157</v>
      </c>
      <c r="D23" s="11"/>
    </row>
    <row r="24" ht="24.1" customHeight="true" spans="1:4">
      <c r="A24" s="81"/>
      <c r="B24" s="11"/>
      <c r="C24" s="80" t="s">
        <v>158</v>
      </c>
      <c r="D24" s="11"/>
    </row>
    <row r="25" ht="24.1" customHeight="true" spans="1:4">
      <c r="A25" s="81"/>
      <c r="B25" s="11"/>
      <c r="C25" s="80" t="s">
        <v>159</v>
      </c>
      <c r="D25" s="11"/>
    </row>
    <row r="26" ht="24.1" customHeight="true" spans="1:4">
      <c r="A26" s="81"/>
      <c r="B26" s="11"/>
      <c r="C26" s="80" t="s">
        <v>160</v>
      </c>
      <c r="D26" s="11">
        <v>203497.2</v>
      </c>
    </row>
    <row r="27" ht="24.1" customHeight="true" spans="1:4">
      <c r="A27" s="81"/>
      <c r="B27" s="11"/>
      <c r="C27" s="80" t="s">
        <v>161</v>
      </c>
      <c r="D27" s="11"/>
    </row>
    <row r="28" ht="24.1" customHeight="true" spans="1:4">
      <c r="A28" s="81"/>
      <c r="B28" s="11"/>
      <c r="C28" s="80" t="s">
        <v>162</v>
      </c>
      <c r="D28" s="11"/>
    </row>
    <row r="29" ht="24.1" customHeight="true" spans="1:4">
      <c r="A29" s="81"/>
      <c r="B29" s="11"/>
      <c r="C29" s="80" t="s">
        <v>163</v>
      </c>
      <c r="D29" s="11"/>
    </row>
    <row r="30" ht="24.1" customHeight="true" spans="1:4">
      <c r="A30" s="81"/>
      <c r="B30" s="11"/>
      <c r="C30" s="80" t="s">
        <v>164</v>
      </c>
      <c r="D30" s="11"/>
    </row>
    <row r="31" ht="24.1" customHeight="true" spans="1:4">
      <c r="A31" s="81"/>
      <c r="B31" s="11"/>
      <c r="C31" s="79" t="s">
        <v>165</v>
      </c>
      <c r="D31" s="11"/>
    </row>
    <row r="32" ht="24.1" customHeight="true" spans="1:4">
      <c r="A32" s="81"/>
      <c r="B32" s="11"/>
      <c r="C32" s="79" t="s">
        <v>166</v>
      </c>
      <c r="D32" s="11"/>
    </row>
    <row r="33" ht="24.1" customHeight="true" spans="1:4">
      <c r="A33" s="81"/>
      <c r="B33" s="11"/>
      <c r="C33" s="82" t="s">
        <v>167</v>
      </c>
      <c r="D33" s="11"/>
    </row>
    <row r="34" ht="24" customHeight="true" spans="1:4">
      <c r="A34" s="83"/>
      <c r="B34" s="11"/>
      <c r="C34" s="84" t="s">
        <v>168</v>
      </c>
      <c r="D34" s="11"/>
    </row>
    <row r="35" ht="24" customHeight="true" spans="1:4">
      <c r="A35" s="83"/>
      <c r="B35" s="11"/>
      <c r="C35" s="84" t="s">
        <v>169</v>
      </c>
      <c r="D35" s="11"/>
    </row>
    <row r="36" ht="24" customHeight="true" spans="1:4">
      <c r="A36" s="83"/>
      <c r="B36" s="11"/>
      <c r="C36" s="84" t="s">
        <v>170</v>
      </c>
      <c r="D36" s="11"/>
    </row>
    <row r="37" ht="24" customHeight="true" spans="1:4">
      <c r="A37" s="83"/>
      <c r="B37" s="11"/>
      <c r="C37" s="82" t="s">
        <v>171</v>
      </c>
      <c r="D37" s="85"/>
    </row>
    <row r="38" ht="24.1" customHeight="true" spans="1:4">
      <c r="A38" s="83" t="s">
        <v>51</v>
      </c>
      <c r="B38" s="11">
        <v>3319371.91</v>
      </c>
      <c r="C38" s="83" t="s">
        <v>172</v>
      </c>
      <c r="D38" s="11">
        <v>3319371.91</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24"/>
  <sheetViews>
    <sheetView showZeros="0" workbookViewId="0">
      <selection activeCell="C23" sqref="C23"/>
    </sheetView>
  </sheetViews>
  <sheetFormatPr defaultColWidth="9" defaultRowHeight="13.5" customHeight="true" outlineLevelCol="6"/>
  <cols>
    <col min="1" max="1" width="18.575" customWidth="true"/>
    <col min="2" max="2" width="21.8416666666667" customWidth="true"/>
    <col min="3" max="7" width="12.85" customWidth="true"/>
  </cols>
  <sheetData>
    <row r="1" ht="15.4" customHeight="true" spans="1:7">
      <c r="A1" s="25" t="s">
        <v>173</v>
      </c>
      <c r="B1" s="25"/>
      <c r="C1" s="25"/>
      <c r="D1" s="25"/>
      <c r="E1" s="25"/>
      <c r="F1" s="25"/>
      <c r="G1" s="25"/>
    </row>
    <row r="2" ht="35.65" customHeight="true" spans="1:7">
      <c r="A2" s="22" t="str">
        <f>"2025"&amp;"年一般公共预算支出预算表（按功能科目分类）"</f>
        <v>2025年一般公共预算支出预算表（按功能科目分类）</v>
      </c>
      <c r="B2" s="22"/>
      <c r="C2" s="22"/>
      <c r="D2" s="22"/>
      <c r="E2" s="22"/>
      <c r="F2" s="22"/>
      <c r="G2" s="22"/>
    </row>
    <row r="3" ht="26.35" customHeight="true" spans="1:7">
      <c r="A3" s="21" t="str">
        <f>"单位名称："&amp;"楚雄彝族自治州社会科学界联合会"</f>
        <v>单位名称：楚雄彝族自治州社会科学界联合会</v>
      </c>
      <c r="B3" s="21"/>
      <c r="C3" s="21"/>
      <c r="D3" s="21"/>
      <c r="E3" s="21"/>
      <c r="F3" s="74"/>
      <c r="G3" s="25" t="s">
        <v>2</v>
      </c>
    </row>
    <row r="4" ht="18.85" customHeight="true" spans="1:7">
      <c r="A4" s="7" t="s">
        <v>174</v>
      </c>
      <c r="B4" s="7"/>
      <c r="C4" s="7" t="s">
        <v>57</v>
      </c>
      <c r="D4" s="7" t="s">
        <v>76</v>
      </c>
      <c r="E4" s="7"/>
      <c r="F4" s="7"/>
      <c r="G4" s="7" t="s">
        <v>77</v>
      </c>
    </row>
    <row r="5" ht="18.85" customHeight="true" spans="1:7">
      <c r="A5" s="7" t="s">
        <v>73</v>
      </c>
      <c r="B5" s="7" t="s">
        <v>74</v>
      </c>
      <c r="C5" s="7"/>
      <c r="D5" s="7" t="s">
        <v>59</v>
      </c>
      <c r="E5" s="7" t="s">
        <v>175</v>
      </c>
      <c r="F5" s="7" t="s">
        <v>176</v>
      </c>
      <c r="G5" s="7"/>
    </row>
    <row r="6" ht="18.85" customHeight="true" spans="1:7">
      <c r="A6" s="7" t="s">
        <v>83</v>
      </c>
      <c r="B6" s="7">
        <v>2</v>
      </c>
      <c r="C6" s="7" t="s">
        <v>85</v>
      </c>
      <c r="D6" s="7" t="s">
        <v>86</v>
      </c>
      <c r="E6" s="7" t="s">
        <v>87</v>
      </c>
      <c r="F6" s="7" t="s">
        <v>88</v>
      </c>
      <c r="G6" s="7" t="s">
        <v>89</v>
      </c>
    </row>
    <row r="7" ht="18.85" customHeight="true" spans="1:7">
      <c r="A7" s="6" t="s">
        <v>97</v>
      </c>
      <c r="B7" s="6" t="s">
        <v>98</v>
      </c>
      <c r="C7" s="11">
        <v>2483349.13</v>
      </c>
      <c r="D7" s="11">
        <v>2152349.13</v>
      </c>
      <c r="E7" s="11">
        <v>1905359.53</v>
      </c>
      <c r="F7" s="11">
        <v>246989.6</v>
      </c>
      <c r="G7" s="11">
        <v>331000</v>
      </c>
    </row>
    <row r="8" ht="18.85" customHeight="true" spans="1:7">
      <c r="A8" s="72" t="s">
        <v>99</v>
      </c>
      <c r="B8" s="72" t="s">
        <v>100</v>
      </c>
      <c r="C8" s="11">
        <v>2483349.13</v>
      </c>
      <c r="D8" s="11">
        <v>2152349.13</v>
      </c>
      <c r="E8" s="11">
        <v>1905359.53</v>
      </c>
      <c r="F8" s="11">
        <v>246989.6</v>
      </c>
      <c r="G8" s="11">
        <v>331000</v>
      </c>
    </row>
    <row r="9" ht="18.85" customHeight="true" spans="1:7">
      <c r="A9" s="73" t="s">
        <v>101</v>
      </c>
      <c r="B9" s="73" t="s">
        <v>102</v>
      </c>
      <c r="C9" s="11">
        <v>2152349.13</v>
      </c>
      <c r="D9" s="11">
        <v>2152349.13</v>
      </c>
      <c r="E9" s="11">
        <v>1905359.53</v>
      </c>
      <c r="F9" s="11">
        <v>246989.6</v>
      </c>
      <c r="G9" s="11"/>
    </row>
    <row r="10" ht="18.85" customHeight="true" spans="1:7">
      <c r="A10" s="73" t="s">
        <v>103</v>
      </c>
      <c r="B10" s="73" t="s">
        <v>104</v>
      </c>
      <c r="C10" s="11">
        <v>331000</v>
      </c>
      <c r="D10" s="11"/>
      <c r="E10" s="11"/>
      <c r="F10" s="11"/>
      <c r="G10" s="11">
        <v>331000</v>
      </c>
    </row>
    <row r="11" ht="18.85" customHeight="true" spans="1:7">
      <c r="A11" s="6" t="s">
        <v>105</v>
      </c>
      <c r="B11" s="6" t="s">
        <v>106</v>
      </c>
      <c r="C11" s="11">
        <v>455685.6</v>
      </c>
      <c r="D11" s="11">
        <v>455685.6</v>
      </c>
      <c r="E11" s="11">
        <v>450885.6</v>
      </c>
      <c r="F11" s="11">
        <v>4800</v>
      </c>
      <c r="G11" s="11"/>
    </row>
    <row r="12" ht="18.85" customHeight="true" spans="1:7">
      <c r="A12" s="72" t="s">
        <v>107</v>
      </c>
      <c r="B12" s="72" t="s">
        <v>108</v>
      </c>
      <c r="C12" s="11">
        <v>455685.6</v>
      </c>
      <c r="D12" s="11">
        <v>455685.6</v>
      </c>
      <c r="E12" s="11">
        <v>450885.6</v>
      </c>
      <c r="F12" s="11">
        <v>4800</v>
      </c>
      <c r="G12" s="11"/>
    </row>
    <row r="13" ht="18.85" customHeight="true" spans="1:7">
      <c r="A13" s="73" t="s">
        <v>109</v>
      </c>
      <c r="B13" s="73" t="s">
        <v>110</v>
      </c>
      <c r="C13" s="11">
        <v>180813.6</v>
      </c>
      <c r="D13" s="11">
        <v>180813.6</v>
      </c>
      <c r="E13" s="11">
        <v>176013.6</v>
      </c>
      <c r="F13" s="11">
        <v>4800</v>
      </c>
      <c r="G13" s="11"/>
    </row>
    <row r="14" ht="36" customHeight="true" spans="1:7">
      <c r="A14" s="73" t="s">
        <v>111</v>
      </c>
      <c r="B14" s="73" t="s">
        <v>112</v>
      </c>
      <c r="C14" s="11">
        <v>274872</v>
      </c>
      <c r="D14" s="11">
        <v>274872</v>
      </c>
      <c r="E14" s="11">
        <v>274872</v>
      </c>
      <c r="F14" s="11"/>
      <c r="G14" s="11"/>
    </row>
    <row r="15" ht="18.85" customHeight="true" spans="1:7">
      <c r="A15" s="6" t="s">
        <v>113</v>
      </c>
      <c r="B15" s="6" t="s">
        <v>114</v>
      </c>
      <c r="C15" s="11">
        <v>176839.98</v>
      </c>
      <c r="D15" s="11">
        <v>176839.98</v>
      </c>
      <c r="E15" s="11">
        <v>176839.98</v>
      </c>
      <c r="F15" s="11"/>
      <c r="G15" s="11"/>
    </row>
    <row r="16" ht="18.85" customHeight="true" spans="1:7">
      <c r="A16" s="72" t="s">
        <v>115</v>
      </c>
      <c r="B16" s="72" t="s">
        <v>116</v>
      </c>
      <c r="C16" s="11">
        <v>176839.98</v>
      </c>
      <c r="D16" s="11">
        <v>176839.98</v>
      </c>
      <c r="E16" s="11">
        <v>176839.98</v>
      </c>
      <c r="F16" s="11"/>
      <c r="G16" s="11"/>
    </row>
    <row r="17" ht="18.85" customHeight="true" spans="1:7">
      <c r="A17" s="73" t="s">
        <v>117</v>
      </c>
      <c r="B17" s="73" t="s">
        <v>118</v>
      </c>
      <c r="C17" s="11">
        <v>57740.02</v>
      </c>
      <c r="D17" s="11">
        <v>57740.02</v>
      </c>
      <c r="E17" s="11">
        <v>57740.02</v>
      </c>
      <c r="F17" s="11"/>
      <c r="G17" s="11"/>
    </row>
    <row r="18" ht="18.85" customHeight="true" spans="1:7">
      <c r="A18" s="73" t="s">
        <v>119</v>
      </c>
      <c r="B18" s="73" t="s">
        <v>120</v>
      </c>
      <c r="C18" s="11">
        <v>33939.62</v>
      </c>
      <c r="D18" s="11">
        <v>33939.62</v>
      </c>
      <c r="E18" s="11">
        <v>33939.62</v>
      </c>
      <c r="F18" s="11"/>
      <c r="G18" s="11"/>
    </row>
    <row r="19" ht="18.85" customHeight="true" spans="1:7">
      <c r="A19" s="73" t="s">
        <v>121</v>
      </c>
      <c r="B19" s="73" t="s">
        <v>122</v>
      </c>
      <c r="C19" s="11">
        <v>79280.34</v>
      </c>
      <c r="D19" s="11">
        <v>79280.34</v>
      </c>
      <c r="E19" s="11">
        <v>79280.34</v>
      </c>
      <c r="F19" s="11"/>
      <c r="G19" s="11"/>
    </row>
    <row r="20" ht="18.85" customHeight="true" spans="1:7">
      <c r="A20" s="73" t="s">
        <v>123</v>
      </c>
      <c r="B20" s="73" t="s">
        <v>124</v>
      </c>
      <c r="C20" s="11">
        <v>5880</v>
      </c>
      <c r="D20" s="11">
        <v>5880</v>
      </c>
      <c r="E20" s="11">
        <v>5880</v>
      </c>
      <c r="F20" s="11"/>
      <c r="G20" s="11"/>
    </row>
    <row r="21" ht="18.85" customHeight="true" spans="1:7">
      <c r="A21" s="6" t="s">
        <v>125</v>
      </c>
      <c r="B21" s="6" t="s">
        <v>126</v>
      </c>
      <c r="C21" s="11">
        <v>203497.2</v>
      </c>
      <c r="D21" s="11">
        <v>203497.2</v>
      </c>
      <c r="E21" s="11">
        <v>203497.2</v>
      </c>
      <c r="F21" s="11"/>
      <c r="G21" s="11"/>
    </row>
    <row r="22" ht="18.85" customHeight="true" spans="1:7">
      <c r="A22" s="72" t="s">
        <v>127</v>
      </c>
      <c r="B22" s="72" t="s">
        <v>128</v>
      </c>
      <c r="C22" s="11">
        <v>203497.2</v>
      </c>
      <c r="D22" s="11">
        <v>203497.2</v>
      </c>
      <c r="E22" s="11">
        <v>203497.2</v>
      </c>
      <c r="F22" s="11"/>
      <c r="G22" s="11"/>
    </row>
    <row r="23" ht="18.85" customHeight="true" spans="1:7">
      <c r="A23" s="73" t="s">
        <v>129</v>
      </c>
      <c r="B23" s="73" t="s">
        <v>130</v>
      </c>
      <c r="C23" s="11">
        <v>203497.2</v>
      </c>
      <c r="D23" s="11">
        <v>203497.2</v>
      </c>
      <c r="E23" s="11">
        <v>203497.2</v>
      </c>
      <c r="F23" s="11"/>
      <c r="G23" s="11"/>
    </row>
    <row r="24" ht="18.85" customHeight="true" spans="1:7">
      <c r="A24" s="7" t="s">
        <v>177</v>
      </c>
      <c r="B24" s="7"/>
      <c r="C24" s="11">
        <v>3319371.91</v>
      </c>
      <c r="D24" s="11">
        <v>2988371.91</v>
      </c>
      <c r="E24" s="11">
        <v>2736582.31</v>
      </c>
      <c r="F24" s="11">
        <v>251789.6</v>
      </c>
      <c r="G24" s="11">
        <v>331000</v>
      </c>
    </row>
  </sheetData>
  <mergeCells count="8">
    <mergeCell ref="A1:G1"/>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workbookViewId="0">
      <selection activeCell="D16" sqref="D16"/>
    </sheetView>
  </sheetViews>
  <sheetFormatPr defaultColWidth="9" defaultRowHeight="13.5" customHeight="true" outlineLevelRow="6" outlineLevelCol="5"/>
  <cols>
    <col min="1" max="2" width="23.125" customWidth="true"/>
    <col min="3" max="6" width="20.125" customWidth="true"/>
  </cols>
  <sheetData>
    <row r="1" ht="16.9" customHeight="true" spans="1:6">
      <c r="A1" s="68" t="s">
        <v>178</v>
      </c>
      <c r="B1" s="69"/>
      <c r="C1" s="69"/>
      <c r="D1" s="69"/>
      <c r="E1" s="71"/>
      <c r="F1" s="69"/>
    </row>
    <row r="2" ht="52.6" customHeight="true" spans="1:6">
      <c r="A2" s="22" t="str">
        <f>"2025"&amp;"年一般公共预算“三公”经费支出预算表"</f>
        <v>2025年一般公共预算“三公”经费支出预算表</v>
      </c>
      <c r="B2" s="22"/>
      <c r="C2" s="22"/>
      <c r="D2" s="22"/>
      <c r="E2" s="22"/>
      <c r="F2" s="22"/>
    </row>
    <row r="3" ht="19.6" customHeight="true" spans="1:6">
      <c r="A3" s="21" t="str">
        <f>"单位名称："&amp;"楚雄彝族自治州社会科学界联合会"</f>
        <v>单位名称：楚雄彝族自治州社会科学界联合会</v>
      </c>
      <c r="B3" s="21"/>
      <c r="C3" s="25" t="s">
        <v>54</v>
      </c>
      <c r="D3" s="25"/>
      <c r="E3" s="25"/>
      <c r="F3" s="25"/>
    </row>
    <row r="4" ht="18.85" customHeight="true" spans="1:6">
      <c r="A4" s="7" t="s">
        <v>179</v>
      </c>
      <c r="B4" s="7" t="s">
        <v>180</v>
      </c>
      <c r="C4" s="7" t="s">
        <v>181</v>
      </c>
      <c r="D4" s="7"/>
      <c r="E4" s="7"/>
      <c r="F4" s="7" t="s">
        <v>182</v>
      </c>
    </row>
    <row r="5" ht="18.85" customHeight="true" spans="1:6">
      <c r="A5" s="7"/>
      <c r="B5" s="7"/>
      <c r="C5" s="7" t="s">
        <v>59</v>
      </c>
      <c r="D5" s="7" t="s">
        <v>183</v>
      </c>
      <c r="E5" s="7" t="s">
        <v>184</v>
      </c>
      <c r="F5" s="7"/>
    </row>
    <row r="6" ht="18.85" customHeight="true" spans="1:6">
      <c r="A6" s="70" t="s">
        <v>83</v>
      </c>
      <c r="B6" s="70" t="s">
        <v>84</v>
      </c>
      <c r="C6" s="70" t="s">
        <v>85</v>
      </c>
      <c r="D6" s="70" t="s">
        <v>86</v>
      </c>
      <c r="E6" s="70" t="s">
        <v>87</v>
      </c>
      <c r="F6" s="70" t="s">
        <v>88</v>
      </c>
    </row>
    <row r="7" ht="18.85" customHeight="true" spans="1:6">
      <c r="A7" s="11">
        <v>4000</v>
      </c>
      <c r="B7" s="11"/>
      <c r="C7" s="11"/>
      <c r="D7" s="11"/>
      <c r="E7" s="11"/>
      <c r="F7" s="11">
        <v>4000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X45"/>
  <sheetViews>
    <sheetView showZeros="0" workbookViewId="0">
      <selection activeCell="C18" sqref="C18"/>
    </sheetView>
  </sheetViews>
  <sheetFormatPr defaultColWidth="10.7083333333333" defaultRowHeight="14.25" customHeight="true"/>
  <cols>
    <col min="1" max="1" width="38.2833333333333" customWidth="true"/>
    <col min="2" max="2" width="20.425" customWidth="true"/>
    <col min="3" max="3" width="36.575" customWidth="true"/>
    <col min="4" max="4" width="16.9916666666667" customWidth="true"/>
    <col min="5" max="5" width="25.5083333333333" customWidth="true"/>
    <col min="6" max="6" width="17.5666666666667" customWidth="true"/>
    <col min="7" max="7" width="26.85" customWidth="true"/>
    <col min="8" max="24" width="12.85" customWidth="true"/>
  </cols>
  <sheetData>
    <row r="1" ht="13.5" customHeight="true" spans="1:24">
      <c r="A1" s="12"/>
      <c r="B1" s="12"/>
      <c r="C1" s="12"/>
      <c r="D1" s="12"/>
      <c r="E1" s="12"/>
      <c r="F1" s="12"/>
      <c r="G1" s="12"/>
      <c r="H1" s="12"/>
      <c r="I1" s="12"/>
      <c r="J1" s="12"/>
      <c r="K1" s="12"/>
      <c r="L1" s="12"/>
      <c r="M1" s="12"/>
      <c r="N1" s="12"/>
      <c r="O1" s="12"/>
      <c r="P1" s="12"/>
      <c r="Q1" s="12"/>
      <c r="R1" s="12"/>
      <c r="S1" s="12"/>
      <c r="T1" s="12"/>
      <c r="U1" s="12"/>
      <c r="V1" s="12"/>
      <c r="W1" s="12"/>
      <c r="X1" s="16" t="s">
        <v>185</v>
      </c>
    </row>
    <row r="2" ht="45" customHeight="true" spans="1:24">
      <c r="A2" s="13" t="s">
        <v>186</v>
      </c>
      <c r="B2" s="13"/>
      <c r="C2" s="13"/>
      <c r="D2" s="13"/>
      <c r="E2" s="13"/>
      <c r="F2" s="13"/>
      <c r="G2" s="13"/>
      <c r="H2" s="13"/>
      <c r="I2" s="13"/>
      <c r="J2" s="13"/>
      <c r="K2" s="13"/>
      <c r="L2" s="13"/>
      <c r="M2" s="13"/>
      <c r="N2" s="13"/>
      <c r="O2" s="13"/>
      <c r="P2" s="13"/>
      <c r="Q2" s="13"/>
      <c r="R2" s="13"/>
      <c r="S2" s="13"/>
      <c r="T2" s="13"/>
      <c r="U2" s="13"/>
      <c r="V2" s="13"/>
      <c r="W2" s="13"/>
      <c r="X2" s="13"/>
    </row>
    <row r="3" ht="18.75" customHeight="true" spans="1:24">
      <c r="A3" s="12" t="str">
        <f>"单位名称："&amp;"楚雄彝族自治州社会科学界联合会"</f>
        <v>单位名称：楚雄彝族自治州社会科学界联合会</v>
      </c>
      <c r="B3" s="12"/>
      <c r="C3" s="12"/>
      <c r="D3" s="12"/>
      <c r="E3" s="12"/>
      <c r="F3" s="12"/>
      <c r="G3" s="12"/>
      <c r="H3" s="12"/>
      <c r="I3" s="12"/>
      <c r="J3" s="12"/>
      <c r="K3" s="12"/>
      <c r="L3" s="12"/>
      <c r="M3" s="12"/>
      <c r="N3" s="12"/>
      <c r="O3" s="12"/>
      <c r="P3" s="12"/>
      <c r="Q3" s="12"/>
      <c r="R3" s="12"/>
      <c r="S3" s="12"/>
      <c r="T3" s="12"/>
      <c r="U3" s="12"/>
      <c r="V3" s="12"/>
      <c r="W3" s="12"/>
      <c r="X3" s="16" t="s">
        <v>54</v>
      </c>
    </row>
    <row r="4" ht="18" customHeight="true" spans="1:24">
      <c r="A4" s="4" t="s">
        <v>187</v>
      </c>
      <c r="B4" s="4" t="s">
        <v>188</v>
      </c>
      <c r="C4" s="4" t="s">
        <v>189</v>
      </c>
      <c r="D4" s="4" t="s">
        <v>190</v>
      </c>
      <c r="E4" s="4" t="s">
        <v>191</v>
      </c>
      <c r="F4" s="4" t="s">
        <v>192</v>
      </c>
      <c r="G4" s="4" t="s">
        <v>193</v>
      </c>
      <c r="H4" s="4" t="s">
        <v>194</v>
      </c>
      <c r="I4" s="4" t="s">
        <v>194</v>
      </c>
      <c r="J4" s="4"/>
      <c r="K4" s="4"/>
      <c r="L4" s="4"/>
      <c r="M4" s="4"/>
      <c r="N4" s="4"/>
      <c r="O4" s="4"/>
      <c r="P4" s="4"/>
      <c r="Q4" s="4"/>
      <c r="R4" s="4" t="s">
        <v>63</v>
      </c>
      <c r="S4" s="4" t="s">
        <v>64</v>
      </c>
      <c r="T4" s="4"/>
      <c r="U4" s="4"/>
      <c r="V4" s="4"/>
      <c r="W4" s="4"/>
      <c r="X4" s="4"/>
    </row>
    <row r="5" ht="18" customHeight="true" spans="1:24">
      <c r="A5" s="4"/>
      <c r="B5" s="4"/>
      <c r="C5" s="4"/>
      <c r="D5" s="4"/>
      <c r="E5" s="4"/>
      <c r="F5" s="4"/>
      <c r="G5" s="4"/>
      <c r="H5" s="4" t="s">
        <v>195</v>
      </c>
      <c r="I5" s="4" t="s">
        <v>60</v>
      </c>
      <c r="J5" s="4"/>
      <c r="K5" s="4"/>
      <c r="L5" s="4"/>
      <c r="M5" s="4"/>
      <c r="N5" s="4"/>
      <c r="O5" s="4" t="s">
        <v>196</v>
      </c>
      <c r="P5" s="4"/>
      <c r="Q5" s="4"/>
      <c r="R5" s="4" t="s">
        <v>63</v>
      </c>
      <c r="S5" s="4" t="s">
        <v>64</v>
      </c>
      <c r="T5" s="4" t="s">
        <v>65</v>
      </c>
      <c r="U5" s="4" t="s">
        <v>64</v>
      </c>
      <c r="V5" s="4" t="s">
        <v>67</v>
      </c>
      <c r="W5" s="4" t="s">
        <v>68</v>
      </c>
      <c r="X5" s="4" t="s">
        <v>69</v>
      </c>
    </row>
    <row r="6" customHeight="true" spans="1:24">
      <c r="A6" s="4"/>
      <c r="B6" s="4"/>
      <c r="C6" s="4"/>
      <c r="D6" s="4"/>
      <c r="E6" s="4"/>
      <c r="F6" s="4"/>
      <c r="G6" s="4"/>
      <c r="H6" s="4"/>
      <c r="I6" s="4" t="s">
        <v>197</v>
      </c>
      <c r="J6" s="4" t="s">
        <v>198</v>
      </c>
      <c r="K6" s="4" t="s">
        <v>199</v>
      </c>
      <c r="L6" s="4" t="s">
        <v>200</v>
      </c>
      <c r="M6" s="4" t="s">
        <v>201</v>
      </c>
      <c r="N6" s="4" t="s">
        <v>202</v>
      </c>
      <c r="O6" s="4" t="s">
        <v>60</v>
      </c>
      <c r="P6" s="4" t="s">
        <v>61</v>
      </c>
      <c r="Q6" s="4" t="s">
        <v>62</v>
      </c>
      <c r="R6" s="4"/>
      <c r="S6" s="4" t="s">
        <v>59</v>
      </c>
      <c r="T6" s="4" t="s">
        <v>65</v>
      </c>
      <c r="U6" s="4" t="s">
        <v>203</v>
      </c>
      <c r="V6" s="4" t="s">
        <v>67</v>
      </c>
      <c r="W6" s="4" t="s">
        <v>68</v>
      </c>
      <c r="X6" s="4" t="s">
        <v>69</v>
      </c>
    </row>
    <row r="7" ht="37.5" customHeight="true" spans="1:24">
      <c r="A7" s="4"/>
      <c r="B7" s="4"/>
      <c r="C7" s="4"/>
      <c r="D7" s="4"/>
      <c r="E7" s="4"/>
      <c r="F7" s="4"/>
      <c r="G7" s="4"/>
      <c r="H7" s="4"/>
      <c r="I7" s="4" t="s">
        <v>59</v>
      </c>
      <c r="J7" s="4" t="s">
        <v>204</v>
      </c>
      <c r="K7" s="4" t="s">
        <v>198</v>
      </c>
      <c r="L7" s="4" t="s">
        <v>200</v>
      </c>
      <c r="M7" s="4" t="s">
        <v>201</v>
      </c>
      <c r="N7" s="4" t="s">
        <v>202</v>
      </c>
      <c r="O7" s="4" t="s">
        <v>200</v>
      </c>
      <c r="P7" s="4" t="s">
        <v>201</v>
      </c>
      <c r="Q7" s="4" t="s">
        <v>202</v>
      </c>
      <c r="R7" s="4" t="s">
        <v>63</v>
      </c>
      <c r="S7" s="4" t="s">
        <v>59</v>
      </c>
      <c r="T7" s="4" t="s">
        <v>65</v>
      </c>
      <c r="U7" s="4" t="s">
        <v>203</v>
      </c>
      <c r="V7" s="4" t="s">
        <v>67</v>
      </c>
      <c r="W7" s="4" t="s">
        <v>68</v>
      </c>
      <c r="X7" s="4" t="s">
        <v>69</v>
      </c>
    </row>
    <row r="8" ht="24.1" customHeight="true" spans="1:24">
      <c r="A8" s="66">
        <v>1</v>
      </c>
      <c r="B8" s="66">
        <v>2</v>
      </c>
      <c r="C8" s="66">
        <v>3</v>
      </c>
      <c r="D8" s="66">
        <v>4</v>
      </c>
      <c r="E8" s="66">
        <v>5</v>
      </c>
      <c r="F8" s="67">
        <v>6</v>
      </c>
      <c r="G8" s="67">
        <v>7</v>
      </c>
      <c r="H8" s="66">
        <v>8</v>
      </c>
      <c r="I8" s="66">
        <v>9</v>
      </c>
      <c r="J8" s="66">
        <v>10</v>
      </c>
      <c r="K8" s="66">
        <v>11</v>
      </c>
      <c r="L8" s="66">
        <v>12</v>
      </c>
      <c r="M8" s="66">
        <v>13</v>
      </c>
      <c r="N8" s="66">
        <v>14</v>
      </c>
      <c r="O8" s="66">
        <v>15</v>
      </c>
      <c r="P8" s="66">
        <v>16</v>
      </c>
      <c r="Q8" s="66">
        <v>17</v>
      </c>
      <c r="R8" s="66">
        <v>18</v>
      </c>
      <c r="S8" s="66">
        <v>19</v>
      </c>
      <c r="T8" s="66">
        <v>20</v>
      </c>
      <c r="U8" s="66">
        <v>21</v>
      </c>
      <c r="V8" s="66">
        <v>22</v>
      </c>
      <c r="W8" s="66">
        <v>23</v>
      </c>
      <c r="X8" s="66">
        <v>24</v>
      </c>
    </row>
    <row r="9" ht="30.85" customHeight="true" spans="1:24">
      <c r="A9" s="6" t="s">
        <v>71</v>
      </c>
      <c r="B9" s="6"/>
      <c r="C9" s="6"/>
      <c r="D9" s="6"/>
      <c r="E9" s="6"/>
      <c r="F9" s="6"/>
      <c r="G9" s="6"/>
      <c r="H9" s="11">
        <v>2988371.91</v>
      </c>
      <c r="I9" s="11">
        <v>2988371.91</v>
      </c>
      <c r="J9" s="11"/>
      <c r="K9" s="11"/>
      <c r="L9" s="11"/>
      <c r="M9" s="11">
        <v>2988371.91</v>
      </c>
      <c r="N9" s="11"/>
      <c r="O9" s="11"/>
      <c r="P9" s="11"/>
      <c r="Q9" s="11"/>
      <c r="R9" s="11"/>
      <c r="S9" s="11"/>
      <c r="T9" s="11"/>
      <c r="U9" s="11"/>
      <c r="V9" s="11"/>
      <c r="W9" s="11"/>
      <c r="X9" s="11"/>
    </row>
    <row r="10" ht="30.75" customHeight="true" spans="1:24">
      <c r="A10" s="6" t="s">
        <v>71</v>
      </c>
      <c r="B10" s="6" t="s">
        <v>205</v>
      </c>
      <c r="C10" s="6" t="s">
        <v>206</v>
      </c>
      <c r="D10" s="6" t="s">
        <v>101</v>
      </c>
      <c r="E10" s="6" t="s">
        <v>102</v>
      </c>
      <c r="F10" s="6" t="s">
        <v>207</v>
      </c>
      <c r="G10" s="6" t="s">
        <v>208</v>
      </c>
      <c r="H10" s="11">
        <v>437016</v>
      </c>
      <c r="I10" s="11">
        <v>437016</v>
      </c>
      <c r="J10" s="11"/>
      <c r="K10" s="11"/>
      <c r="L10" s="11"/>
      <c r="M10" s="11">
        <v>437016</v>
      </c>
      <c r="N10" s="11"/>
      <c r="O10" s="11"/>
      <c r="P10" s="11"/>
      <c r="Q10" s="11"/>
      <c r="R10" s="11"/>
      <c r="S10" s="11"/>
      <c r="T10" s="11"/>
      <c r="U10" s="11"/>
      <c r="V10" s="11"/>
      <c r="W10" s="11"/>
      <c r="X10" s="11"/>
    </row>
    <row r="11" ht="30.75" customHeight="true" spans="1:24">
      <c r="A11" s="6" t="s">
        <v>71</v>
      </c>
      <c r="B11" s="6" t="s">
        <v>209</v>
      </c>
      <c r="C11" s="6" t="s">
        <v>210</v>
      </c>
      <c r="D11" s="6" t="s">
        <v>101</v>
      </c>
      <c r="E11" s="6" t="s">
        <v>102</v>
      </c>
      <c r="F11" s="6" t="s">
        <v>207</v>
      </c>
      <c r="G11" s="6" t="s">
        <v>208</v>
      </c>
      <c r="H11" s="11">
        <v>258288</v>
      </c>
      <c r="I11" s="11">
        <v>258288</v>
      </c>
      <c r="J11" s="11"/>
      <c r="K11" s="6"/>
      <c r="L11" s="11"/>
      <c r="M11" s="11">
        <v>258288</v>
      </c>
      <c r="N11" s="11"/>
      <c r="O11" s="11"/>
      <c r="P11" s="11"/>
      <c r="Q11" s="11"/>
      <c r="R11" s="11"/>
      <c r="S11" s="11"/>
      <c r="T11" s="11"/>
      <c r="U11" s="11"/>
      <c r="V11" s="11"/>
      <c r="W11" s="11"/>
      <c r="X11" s="11"/>
    </row>
    <row r="12" ht="30.75" customHeight="true" spans="1:24">
      <c r="A12" s="6" t="s">
        <v>71</v>
      </c>
      <c r="B12" s="6" t="s">
        <v>209</v>
      </c>
      <c r="C12" s="6" t="s">
        <v>210</v>
      </c>
      <c r="D12" s="6" t="s">
        <v>101</v>
      </c>
      <c r="E12" s="6" t="s">
        <v>102</v>
      </c>
      <c r="F12" s="6" t="s">
        <v>211</v>
      </c>
      <c r="G12" s="6" t="s">
        <v>212</v>
      </c>
      <c r="H12" s="11">
        <v>16440</v>
      </c>
      <c r="I12" s="11">
        <v>16440</v>
      </c>
      <c r="J12" s="11"/>
      <c r="K12" s="6"/>
      <c r="L12" s="11"/>
      <c r="M12" s="11">
        <v>16440</v>
      </c>
      <c r="N12" s="11"/>
      <c r="O12" s="11"/>
      <c r="P12" s="11"/>
      <c r="Q12" s="11"/>
      <c r="R12" s="11"/>
      <c r="S12" s="11"/>
      <c r="T12" s="11"/>
      <c r="U12" s="11"/>
      <c r="V12" s="11"/>
      <c r="W12" s="11"/>
      <c r="X12" s="11"/>
    </row>
    <row r="13" ht="30.75" customHeight="true" spans="1:24">
      <c r="A13" s="6" t="s">
        <v>71</v>
      </c>
      <c r="B13" s="6" t="s">
        <v>205</v>
      </c>
      <c r="C13" s="6" t="s">
        <v>206</v>
      </c>
      <c r="D13" s="6" t="s">
        <v>101</v>
      </c>
      <c r="E13" s="6" t="s">
        <v>102</v>
      </c>
      <c r="F13" s="6" t="s">
        <v>211</v>
      </c>
      <c r="G13" s="6" t="s">
        <v>212</v>
      </c>
      <c r="H13" s="11">
        <v>482184</v>
      </c>
      <c r="I13" s="11">
        <v>482184</v>
      </c>
      <c r="J13" s="11"/>
      <c r="K13" s="6"/>
      <c r="L13" s="11"/>
      <c r="M13" s="11">
        <v>482184</v>
      </c>
      <c r="N13" s="11"/>
      <c r="O13" s="11"/>
      <c r="P13" s="11"/>
      <c r="Q13" s="11"/>
      <c r="R13" s="11"/>
      <c r="S13" s="11"/>
      <c r="T13" s="11"/>
      <c r="U13" s="11"/>
      <c r="V13" s="11"/>
      <c r="W13" s="11"/>
      <c r="X13" s="11"/>
    </row>
    <row r="14" ht="30.75" customHeight="true" spans="1:24">
      <c r="A14" s="6" t="s">
        <v>71</v>
      </c>
      <c r="B14" s="6" t="s">
        <v>205</v>
      </c>
      <c r="C14" s="6" t="s">
        <v>206</v>
      </c>
      <c r="D14" s="6" t="s">
        <v>101</v>
      </c>
      <c r="E14" s="6" t="s">
        <v>102</v>
      </c>
      <c r="F14" s="6" t="s">
        <v>213</v>
      </c>
      <c r="G14" s="6" t="s">
        <v>214</v>
      </c>
      <c r="H14" s="11">
        <v>36418</v>
      </c>
      <c r="I14" s="11">
        <v>36418</v>
      </c>
      <c r="J14" s="11"/>
      <c r="K14" s="6"/>
      <c r="L14" s="11"/>
      <c r="M14" s="11">
        <v>36418</v>
      </c>
      <c r="N14" s="11"/>
      <c r="O14" s="11"/>
      <c r="P14" s="11"/>
      <c r="Q14" s="11"/>
      <c r="R14" s="11"/>
      <c r="S14" s="11"/>
      <c r="T14" s="11"/>
      <c r="U14" s="11"/>
      <c r="V14" s="11"/>
      <c r="W14" s="11"/>
      <c r="X14" s="11"/>
    </row>
    <row r="15" ht="30.75" customHeight="true" spans="1:24">
      <c r="A15" s="6" t="s">
        <v>71</v>
      </c>
      <c r="B15" s="6" t="s">
        <v>215</v>
      </c>
      <c r="C15" s="6" t="s">
        <v>216</v>
      </c>
      <c r="D15" s="6" t="s">
        <v>101</v>
      </c>
      <c r="E15" s="6" t="s">
        <v>102</v>
      </c>
      <c r="F15" s="6" t="s">
        <v>213</v>
      </c>
      <c r="G15" s="6" t="s">
        <v>214</v>
      </c>
      <c r="H15" s="11">
        <v>231720</v>
      </c>
      <c r="I15" s="11">
        <v>231720</v>
      </c>
      <c r="J15" s="11"/>
      <c r="K15" s="6"/>
      <c r="L15" s="11"/>
      <c r="M15" s="11">
        <v>231720</v>
      </c>
      <c r="N15" s="11"/>
      <c r="O15" s="11"/>
      <c r="P15" s="11"/>
      <c r="Q15" s="11"/>
      <c r="R15" s="11"/>
      <c r="S15" s="11"/>
      <c r="T15" s="11"/>
      <c r="U15" s="11"/>
      <c r="V15" s="11"/>
      <c r="W15" s="11"/>
      <c r="X15" s="11"/>
    </row>
    <row r="16" ht="30.75" customHeight="true" spans="1:24">
      <c r="A16" s="6" t="s">
        <v>71</v>
      </c>
      <c r="B16" s="6" t="s">
        <v>215</v>
      </c>
      <c r="C16" s="6" t="s">
        <v>216</v>
      </c>
      <c r="D16" s="6" t="s">
        <v>101</v>
      </c>
      <c r="E16" s="6" t="s">
        <v>102</v>
      </c>
      <c r="F16" s="6" t="s">
        <v>213</v>
      </c>
      <c r="G16" s="6" t="s">
        <v>214</v>
      </c>
      <c r="H16" s="11">
        <v>115860</v>
      </c>
      <c r="I16" s="11">
        <v>115860</v>
      </c>
      <c r="J16" s="11"/>
      <c r="K16" s="6"/>
      <c r="L16" s="11"/>
      <c r="M16" s="11">
        <v>115860</v>
      </c>
      <c r="N16" s="11"/>
      <c r="O16" s="11"/>
      <c r="P16" s="11"/>
      <c r="Q16" s="11"/>
      <c r="R16" s="11"/>
      <c r="S16" s="11"/>
      <c r="T16" s="11"/>
      <c r="U16" s="11"/>
      <c r="V16" s="11"/>
      <c r="W16" s="11"/>
      <c r="X16" s="11"/>
    </row>
    <row r="17" ht="30.75" customHeight="true" spans="1:24">
      <c r="A17" s="6" t="s">
        <v>71</v>
      </c>
      <c r="B17" s="6" t="s">
        <v>217</v>
      </c>
      <c r="C17" s="6" t="s">
        <v>218</v>
      </c>
      <c r="D17" s="6" t="s">
        <v>101</v>
      </c>
      <c r="E17" s="6" t="s">
        <v>102</v>
      </c>
      <c r="F17" s="6" t="s">
        <v>219</v>
      </c>
      <c r="G17" s="6" t="s">
        <v>220</v>
      </c>
      <c r="H17" s="11">
        <v>68460</v>
      </c>
      <c r="I17" s="11">
        <v>68460</v>
      </c>
      <c r="J17" s="11"/>
      <c r="K17" s="6"/>
      <c r="L17" s="11"/>
      <c r="M17" s="11">
        <v>68460</v>
      </c>
      <c r="N17" s="11"/>
      <c r="O17" s="11"/>
      <c r="P17" s="11"/>
      <c r="Q17" s="11"/>
      <c r="R17" s="11"/>
      <c r="S17" s="11"/>
      <c r="T17" s="11"/>
      <c r="U17" s="11"/>
      <c r="V17" s="11"/>
      <c r="W17" s="11"/>
      <c r="X17" s="11"/>
    </row>
    <row r="18" ht="30.75" customHeight="true" spans="1:24">
      <c r="A18" s="6" t="s">
        <v>71</v>
      </c>
      <c r="B18" s="6" t="s">
        <v>209</v>
      </c>
      <c r="C18" s="6" t="s">
        <v>210</v>
      </c>
      <c r="D18" s="6" t="s">
        <v>101</v>
      </c>
      <c r="E18" s="6" t="s">
        <v>102</v>
      </c>
      <c r="F18" s="6" t="s">
        <v>219</v>
      </c>
      <c r="G18" s="6" t="s">
        <v>220</v>
      </c>
      <c r="H18" s="11">
        <v>21524</v>
      </c>
      <c r="I18" s="11">
        <v>21524</v>
      </c>
      <c r="J18" s="11"/>
      <c r="K18" s="6"/>
      <c r="L18" s="11"/>
      <c r="M18" s="11">
        <v>21524</v>
      </c>
      <c r="N18" s="11"/>
      <c r="O18" s="11"/>
      <c r="P18" s="11"/>
      <c r="Q18" s="11"/>
      <c r="R18" s="11"/>
      <c r="S18" s="11"/>
      <c r="T18" s="11"/>
      <c r="U18" s="11"/>
      <c r="V18" s="11"/>
      <c r="W18" s="11"/>
      <c r="X18" s="11"/>
    </row>
    <row r="19" ht="30.75" customHeight="true" spans="1:24">
      <c r="A19" s="6" t="s">
        <v>71</v>
      </c>
      <c r="B19" s="6" t="s">
        <v>217</v>
      </c>
      <c r="C19" s="6" t="s">
        <v>218</v>
      </c>
      <c r="D19" s="6" t="s">
        <v>101</v>
      </c>
      <c r="E19" s="6" t="s">
        <v>102</v>
      </c>
      <c r="F19" s="6" t="s">
        <v>219</v>
      </c>
      <c r="G19" s="6" t="s">
        <v>220</v>
      </c>
      <c r="H19" s="11">
        <v>134400</v>
      </c>
      <c r="I19" s="11">
        <v>134400</v>
      </c>
      <c r="J19" s="11"/>
      <c r="K19" s="6"/>
      <c r="L19" s="11"/>
      <c r="M19" s="11">
        <v>134400</v>
      </c>
      <c r="N19" s="11"/>
      <c r="O19" s="11"/>
      <c r="P19" s="11"/>
      <c r="Q19" s="11"/>
      <c r="R19" s="11"/>
      <c r="S19" s="11"/>
      <c r="T19" s="11"/>
      <c r="U19" s="11"/>
      <c r="V19" s="11"/>
      <c r="W19" s="11"/>
      <c r="X19" s="11"/>
    </row>
    <row r="20" ht="30.75" customHeight="true" spans="1:24">
      <c r="A20" s="6" t="s">
        <v>71</v>
      </c>
      <c r="B20" s="6" t="s">
        <v>221</v>
      </c>
      <c r="C20" s="6" t="s">
        <v>222</v>
      </c>
      <c r="D20" s="6" t="s">
        <v>101</v>
      </c>
      <c r="E20" s="6" t="s">
        <v>102</v>
      </c>
      <c r="F20" s="6" t="s">
        <v>219</v>
      </c>
      <c r="G20" s="6" t="s">
        <v>220</v>
      </c>
      <c r="H20" s="11">
        <v>90000</v>
      </c>
      <c r="I20" s="11">
        <v>90000</v>
      </c>
      <c r="J20" s="11"/>
      <c r="K20" s="6"/>
      <c r="L20" s="11"/>
      <c r="M20" s="11">
        <v>90000</v>
      </c>
      <c r="N20" s="11"/>
      <c r="O20" s="11"/>
      <c r="P20" s="11"/>
      <c r="Q20" s="11"/>
      <c r="R20" s="11"/>
      <c r="S20" s="11"/>
      <c r="T20" s="11"/>
      <c r="U20" s="11"/>
      <c r="V20" s="11"/>
      <c r="W20" s="11"/>
      <c r="X20" s="11"/>
    </row>
    <row r="21" ht="30.75" customHeight="true" spans="1:24">
      <c r="A21" s="6" t="s">
        <v>71</v>
      </c>
      <c r="B21" s="6" t="s">
        <v>223</v>
      </c>
      <c r="C21" s="6" t="s">
        <v>224</v>
      </c>
      <c r="D21" s="6" t="s">
        <v>111</v>
      </c>
      <c r="E21" s="6" t="s">
        <v>112</v>
      </c>
      <c r="F21" s="6" t="s">
        <v>225</v>
      </c>
      <c r="G21" s="6" t="s">
        <v>224</v>
      </c>
      <c r="H21" s="11">
        <v>274872</v>
      </c>
      <c r="I21" s="11">
        <v>274872</v>
      </c>
      <c r="J21" s="11"/>
      <c r="K21" s="6"/>
      <c r="L21" s="11"/>
      <c r="M21" s="11">
        <v>274872</v>
      </c>
      <c r="N21" s="11"/>
      <c r="O21" s="11"/>
      <c r="P21" s="11"/>
      <c r="Q21" s="11"/>
      <c r="R21" s="11"/>
      <c r="S21" s="11"/>
      <c r="T21" s="11"/>
      <c r="U21" s="11"/>
      <c r="V21" s="11"/>
      <c r="W21" s="11"/>
      <c r="X21" s="11"/>
    </row>
    <row r="22" ht="30.75" customHeight="true" spans="1:24">
      <c r="A22" s="6" t="s">
        <v>71</v>
      </c>
      <c r="B22" s="6" t="s">
        <v>226</v>
      </c>
      <c r="C22" s="6" t="s">
        <v>227</v>
      </c>
      <c r="D22" s="6" t="s">
        <v>119</v>
      </c>
      <c r="E22" s="6" t="s">
        <v>120</v>
      </c>
      <c r="F22" s="6" t="s">
        <v>228</v>
      </c>
      <c r="G22" s="6" t="s">
        <v>229</v>
      </c>
      <c r="H22" s="11">
        <v>33939.62</v>
      </c>
      <c r="I22" s="11">
        <v>33939.62</v>
      </c>
      <c r="J22" s="11"/>
      <c r="K22" s="6"/>
      <c r="L22" s="11"/>
      <c r="M22" s="11">
        <v>33939.62</v>
      </c>
      <c r="N22" s="11"/>
      <c r="O22" s="11"/>
      <c r="P22" s="11"/>
      <c r="Q22" s="11"/>
      <c r="R22" s="11"/>
      <c r="S22" s="11"/>
      <c r="T22" s="11"/>
      <c r="U22" s="11"/>
      <c r="V22" s="11"/>
      <c r="W22" s="11"/>
      <c r="X22" s="11"/>
    </row>
    <row r="23" ht="30.75" customHeight="true" spans="1:24">
      <c r="A23" s="6" t="s">
        <v>71</v>
      </c>
      <c r="B23" s="6" t="s">
        <v>226</v>
      </c>
      <c r="C23" s="6" t="s">
        <v>227</v>
      </c>
      <c r="D23" s="6" t="s">
        <v>117</v>
      </c>
      <c r="E23" s="6" t="s">
        <v>118</v>
      </c>
      <c r="F23" s="6" t="s">
        <v>228</v>
      </c>
      <c r="G23" s="6" t="s">
        <v>229</v>
      </c>
      <c r="H23" s="11">
        <v>57740.02</v>
      </c>
      <c r="I23" s="11">
        <v>57740.02</v>
      </c>
      <c r="J23" s="11"/>
      <c r="K23" s="6"/>
      <c r="L23" s="11"/>
      <c r="M23" s="11">
        <v>57740.02</v>
      </c>
      <c r="N23" s="11"/>
      <c r="O23" s="11"/>
      <c r="P23" s="11"/>
      <c r="Q23" s="11"/>
      <c r="R23" s="11"/>
      <c r="S23" s="11"/>
      <c r="T23" s="11"/>
      <c r="U23" s="11"/>
      <c r="V23" s="11"/>
      <c r="W23" s="11"/>
      <c r="X23" s="11"/>
    </row>
    <row r="24" ht="30.75" customHeight="true" spans="1:24">
      <c r="A24" s="6" t="s">
        <v>71</v>
      </c>
      <c r="B24" s="6" t="s">
        <v>226</v>
      </c>
      <c r="C24" s="6" t="s">
        <v>227</v>
      </c>
      <c r="D24" s="6" t="s">
        <v>121</v>
      </c>
      <c r="E24" s="6" t="s">
        <v>122</v>
      </c>
      <c r="F24" s="6" t="s">
        <v>230</v>
      </c>
      <c r="G24" s="6" t="s">
        <v>231</v>
      </c>
      <c r="H24" s="11">
        <v>79280.34</v>
      </c>
      <c r="I24" s="11">
        <v>79280.34</v>
      </c>
      <c r="J24" s="11"/>
      <c r="K24" s="6"/>
      <c r="L24" s="11"/>
      <c r="M24" s="11">
        <v>79280.34</v>
      </c>
      <c r="N24" s="11"/>
      <c r="O24" s="11"/>
      <c r="P24" s="11"/>
      <c r="Q24" s="11"/>
      <c r="R24" s="11"/>
      <c r="S24" s="11"/>
      <c r="T24" s="11"/>
      <c r="U24" s="11"/>
      <c r="V24" s="11"/>
      <c r="W24" s="11"/>
      <c r="X24" s="11"/>
    </row>
    <row r="25" ht="30.75" customHeight="true" spans="1:24">
      <c r="A25" s="6" t="s">
        <v>71</v>
      </c>
      <c r="B25" s="6" t="s">
        <v>226</v>
      </c>
      <c r="C25" s="6" t="s">
        <v>227</v>
      </c>
      <c r="D25" s="6" t="s">
        <v>123</v>
      </c>
      <c r="E25" s="6" t="s">
        <v>124</v>
      </c>
      <c r="F25" s="6" t="s">
        <v>232</v>
      </c>
      <c r="G25" s="6" t="s">
        <v>233</v>
      </c>
      <c r="H25" s="11">
        <v>4200</v>
      </c>
      <c r="I25" s="11">
        <v>4200</v>
      </c>
      <c r="J25" s="11"/>
      <c r="K25" s="6"/>
      <c r="L25" s="11"/>
      <c r="M25" s="11">
        <v>4200</v>
      </c>
      <c r="N25" s="11"/>
      <c r="O25" s="11"/>
      <c r="P25" s="11"/>
      <c r="Q25" s="11"/>
      <c r="R25" s="11"/>
      <c r="S25" s="11"/>
      <c r="T25" s="11"/>
      <c r="U25" s="11"/>
      <c r="V25" s="11"/>
      <c r="W25" s="11"/>
      <c r="X25" s="11"/>
    </row>
    <row r="26" ht="30.75" customHeight="true" spans="1:24">
      <c r="A26" s="6" t="s">
        <v>71</v>
      </c>
      <c r="B26" s="6" t="s">
        <v>226</v>
      </c>
      <c r="C26" s="6" t="s">
        <v>227</v>
      </c>
      <c r="D26" s="6" t="s">
        <v>123</v>
      </c>
      <c r="E26" s="6" t="s">
        <v>124</v>
      </c>
      <c r="F26" s="6" t="s">
        <v>232</v>
      </c>
      <c r="G26" s="6" t="s">
        <v>233</v>
      </c>
      <c r="H26" s="11">
        <v>1680</v>
      </c>
      <c r="I26" s="11">
        <v>1680</v>
      </c>
      <c r="J26" s="11"/>
      <c r="K26" s="6"/>
      <c r="L26" s="11"/>
      <c r="M26" s="11">
        <v>1680</v>
      </c>
      <c r="N26" s="11"/>
      <c r="O26" s="11"/>
      <c r="P26" s="11"/>
      <c r="Q26" s="11"/>
      <c r="R26" s="11"/>
      <c r="S26" s="11"/>
      <c r="T26" s="11"/>
      <c r="U26" s="11"/>
      <c r="V26" s="11"/>
      <c r="W26" s="11"/>
      <c r="X26" s="11"/>
    </row>
    <row r="27" ht="30.75" customHeight="true" spans="1:24">
      <c r="A27" s="6" t="s">
        <v>71</v>
      </c>
      <c r="B27" s="6" t="s">
        <v>234</v>
      </c>
      <c r="C27" s="6" t="s">
        <v>235</v>
      </c>
      <c r="D27" s="6" t="s">
        <v>101</v>
      </c>
      <c r="E27" s="6" t="s">
        <v>102</v>
      </c>
      <c r="F27" s="6" t="s">
        <v>232</v>
      </c>
      <c r="G27" s="6" t="s">
        <v>233</v>
      </c>
      <c r="H27" s="11">
        <v>3185.56</v>
      </c>
      <c r="I27" s="11">
        <v>3185.56</v>
      </c>
      <c r="J27" s="11"/>
      <c r="K27" s="6"/>
      <c r="L27" s="11"/>
      <c r="M27" s="11">
        <v>3185.56</v>
      </c>
      <c r="N27" s="11"/>
      <c r="O27" s="11"/>
      <c r="P27" s="11"/>
      <c r="Q27" s="11"/>
      <c r="R27" s="11"/>
      <c r="S27" s="11"/>
      <c r="T27" s="11"/>
      <c r="U27" s="11"/>
      <c r="V27" s="11"/>
      <c r="W27" s="11"/>
      <c r="X27" s="11"/>
    </row>
    <row r="28" ht="30.75" customHeight="true" spans="1:24">
      <c r="A28" s="6" t="s">
        <v>71</v>
      </c>
      <c r="B28" s="6" t="s">
        <v>234</v>
      </c>
      <c r="C28" s="6" t="s">
        <v>235</v>
      </c>
      <c r="D28" s="6" t="s">
        <v>101</v>
      </c>
      <c r="E28" s="6" t="s">
        <v>102</v>
      </c>
      <c r="F28" s="6" t="s">
        <v>232</v>
      </c>
      <c r="G28" s="6" t="s">
        <v>233</v>
      </c>
      <c r="H28" s="11">
        <v>5404.19</v>
      </c>
      <c r="I28" s="11">
        <v>5404.19</v>
      </c>
      <c r="J28" s="11"/>
      <c r="K28" s="6"/>
      <c r="L28" s="11"/>
      <c r="M28" s="11">
        <v>5404.19</v>
      </c>
      <c r="N28" s="11"/>
      <c r="O28" s="11"/>
      <c r="P28" s="11"/>
      <c r="Q28" s="11"/>
      <c r="R28" s="11"/>
      <c r="S28" s="11"/>
      <c r="T28" s="11"/>
      <c r="U28" s="11"/>
      <c r="V28" s="11"/>
      <c r="W28" s="11"/>
      <c r="X28" s="11"/>
    </row>
    <row r="29" ht="30.75" customHeight="true" spans="1:24">
      <c r="A29" s="6" t="s">
        <v>71</v>
      </c>
      <c r="B29" s="6" t="s">
        <v>236</v>
      </c>
      <c r="C29" s="6" t="s">
        <v>237</v>
      </c>
      <c r="D29" s="6" t="s">
        <v>101</v>
      </c>
      <c r="E29" s="6" t="s">
        <v>102</v>
      </c>
      <c r="F29" s="6" t="s">
        <v>232</v>
      </c>
      <c r="G29" s="6" t="s">
        <v>233</v>
      </c>
      <c r="H29" s="11">
        <v>4459.78</v>
      </c>
      <c r="I29" s="11">
        <v>4459.78</v>
      </c>
      <c r="J29" s="11"/>
      <c r="K29" s="6"/>
      <c r="L29" s="11"/>
      <c r="M29" s="11">
        <v>4459.78</v>
      </c>
      <c r="N29" s="11"/>
      <c r="O29" s="11"/>
      <c r="P29" s="11"/>
      <c r="Q29" s="11"/>
      <c r="R29" s="11"/>
      <c r="S29" s="11"/>
      <c r="T29" s="11"/>
      <c r="U29" s="11"/>
      <c r="V29" s="11"/>
      <c r="W29" s="11"/>
      <c r="X29" s="11"/>
    </row>
    <row r="30" ht="30.75" customHeight="true" spans="1:24">
      <c r="A30" s="6" t="s">
        <v>71</v>
      </c>
      <c r="B30" s="6" t="s">
        <v>238</v>
      </c>
      <c r="C30" s="6" t="s">
        <v>130</v>
      </c>
      <c r="D30" s="6" t="s">
        <v>129</v>
      </c>
      <c r="E30" s="6" t="s">
        <v>130</v>
      </c>
      <c r="F30" s="6" t="s">
        <v>239</v>
      </c>
      <c r="G30" s="6" t="s">
        <v>130</v>
      </c>
      <c r="H30" s="11">
        <v>203497.2</v>
      </c>
      <c r="I30" s="11">
        <v>203497.2</v>
      </c>
      <c r="J30" s="11"/>
      <c r="K30" s="6"/>
      <c r="L30" s="11"/>
      <c r="M30" s="11">
        <v>203497.2</v>
      </c>
      <c r="N30" s="11"/>
      <c r="O30" s="11"/>
      <c r="P30" s="11"/>
      <c r="Q30" s="11"/>
      <c r="R30" s="11"/>
      <c r="S30" s="11"/>
      <c r="T30" s="11"/>
      <c r="U30" s="11"/>
      <c r="V30" s="11"/>
      <c r="W30" s="11"/>
      <c r="X30" s="11"/>
    </row>
    <row r="31" ht="30.75" customHeight="true" spans="1:24">
      <c r="A31" s="6" t="s">
        <v>71</v>
      </c>
      <c r="B31" s="6" t="s">
        <v>240</v>
      </c>
      <c r="C31" s="6" t="s">
        <v>241</v>
      </c>
      <c r="D31" s="6" t="s">
        <v>101</v>
      </c>
      <c r="E31" s="6" t="s">
        <v>102</v>
      </c>
      <c r="F31" s="6" t="s">
        <v>242</v>
      </c>
      <c r="G31" s="6" t="s">
        <v>241</v>
      </c>
      <c r="H31" s="11">
        <v>26964.6</v>
      </c>
      <c r="I31" s="11">
        <v>26964.6</v>
      </c>
      <c r="J31" s="11"/>
      <c r="K31" s="6"/>
      <c r="L31" s="11"/>
      <c r="M31" s="11">
        <v>26964.6</v>
      </c>
      <c r="N31" s="11"/>
      <c r="O31" s="11"/>
      <c r="P31" s="11"/>
      <c r="Q31" s="11"/>
      <c r="R31" s="11"/>
      <c r="S31" s="11"/>
      <c r="T31" s="11"/>
      <c r="U31" s="11"/>
      <c r="V31" s="11"/>
      <c r="W31" s="11"/>
      <c r="X31" s="11"/>
    </row>
    <row r="32" ht="30.75" customHeight="true" spans="1:24">
      <c r="A32" s="6" t="s">
        <v>71</v>
      </c>
      <c r="B32" s="6" t="s">
        <v>243</v>
      </c>
      <c r="C32" s="6" t="s">
        <v>244</v>
      </c>
      <c r="D32" s="6" t="s">
        <v>101</v>
      </c>
      <c r="E32" s="6" t="s">
        <v>102</v>
      </c>
      <c r="F32" s="6" t="s">
        <v>245</v>
      </c>
      <c r="G32" s="6" t="s">
        <v>244</v>
      </c>
      <c r="H32" s="11">
        <v>4550</v>
      </c>
      <c r="I32" s="11">
        <v>4550</v>
      </c>
      <c r="J32" s="11"/>
      <c r="K32" s="6"/>
      <c r="L32" s="11"/>
      <c r="M32" s="11">
        <v>4550</v>
      </c>
      <c r="N32" s="11"/>
      <c r="O32" s="11"/>
      <c r="P32" s="11"/>
      <c r="Q32" s="11"/>
      <c r="R32" s="11"/>
      <c r="S32" s="11"/>
      <c r="T32" s="11"/>
      <c r="U32" s="11"/>
      <c r="V32" s="11"/>
      <c r="W32" s="11"/>
      <c r="X32" s="11"/>
    </row>
    <row r="33" ht="30.75" customHeight="true" spans="1:24">
      <c r="A33" s="6" t="s">
        <v>71</v>
      </c>
      <c r="B33" s="6" t="s">
        <v>246</v>
      </c>
      <c r="C33" s="6" t="s">
        <v>247</v>
      </c>
      <c r="D33" s="6" t="s">
        <v>101</v>
      </c>
      <c r="E33" s="6" t="s">
        <v>102</v>
      </c>
      <c r="F33" s="6" t="s">
        <v>248</v>
      </c>
      <c r="G33" s="6" t="s">
        <v>249</v>
      </c>
      <c r="H33" s="11">
        <v>85800</v>
      </c>
      <c r="I33" s="11">
        <v>85800</v>
      </c>
      <c r="J33" s="11"/>
      <c r="K33" s="6"/>
      <c r="L33" s="11"/>
      <c r="M33" s="11">
        <v>85800</v>
      </c>
      <c r="N33" s="11"/>
      <c r="O33" s="11"/>
      <c r="P33" s="11"/>
      <c r="Q33" s="11"/>
      <c r="R33" s="11"/>
      <c r="S33" s="11"/>
      <c r="T33" s="11"/>
      <c r="U33" s="11"/>
      <c r="V33" s="11"/>
      <c r="W33" s="11"/>
      <c r="X33" s="11"/>
    </row>
    <row r="34" ht="30.75" customHeight="true" spans="1:24">
      <c r="A34" s="6" t="s">
        <v>71</v>
      </c>
      <c r="B34" s="6" t="s">
        <v>250</v>
      </c>
      <c r="C34" s="6" t="s">
        <v>251</v>
      </c>
      <c r="D34" s="6" t="s">
        <v>101</v>
      </c>
      <c r="E34" s="6" t="s">
        <v>102</v>
      </c>
      <c r="F34" s="6" t="s">
        <v>248</v>
      </c>
      <c r="G34" s="6" t="s">
        <v>249</v>
      </c>
      <c r="H34" s="11">
        <v>8580</v>
      </c>
      <c r="I34" s="11">
        <v>8580</v>
      </c>
      <c r="J34" s="11"/>
      <c r="K34" s="6"/>
      <c r="L34" s="11"/>
      <c r="M34" s="11">
        <v>8580</v>
      </c>
      <c r="N34" s="11"/>
      <c r="O34" s="11"/>
      <c r="P34" s="11"/>
      <c r="Q34" s="11"/>
      <c r="R34" s="11"/>
      <c r="S34" s="11"/>
      <c r="T34" s="11"/>
      <c r="U34" s="11"/>
      <c r="V34" s="11"/>
      <c r="W34" s="11"/>
      <c r="X34" s="11"/>
    </row>
    <row r="35" ht="30.75" customHeight="true" spans="1:24">
      <c r="A35" s="6" t="s">
        <v>71</v>
      </c>
      <c r="B35" s="6" t="s">
        <v>252</v>
      </c>
      <c r="C35" s="6" t="s">
        <v>253</v>
      </c>
      <c r="D35" s="6" t="s">
        <v>101</v>
      </c>
      <c r="E35" s="6" t="s">
        <v>102</v>
      </c>
      <c r="F35" s="6" t="s">
        <v>254</v>
      </c>
      <c r="G35" s="6" t="s">
        <v>255</v>
      </c>
      <c r="H35" s="11">
        <v>45095</v>
      </c>
      <c r="I35" s="11">
        <v>45095</v>
      </c>
      <c r="J35" s="11"/>
      <c r="K35" s="6"/>
      <c r="L35" s="11"/>
      <c r="M35" s="11">
        <v>45095</v>
      </c>
      <c r="N35" s="11"/>
      <c r="O35" s="11"/>
      <c r="P35" s="11"/>
      <c r="Q35" s="11"/>
      <c r="R35" s="11"/>
      <c r="S35" s="11"/>
      <c r="T35" s="11"/>
      <c r="U35" s="11"/>
      <c r="V35" s="11"/>
      <c r="W35" s="11"/>
      <c r="X35" s="11"/>
    </row>
    <row r="36" ht="30.75" customHeight="true" spans="1:24">
      <c r="A36" s="6" t="s">
        <v>71</v>
      </c>
      <c r="B36" s="6" t="s">
        <v>252</v>
      </c>
      <c r="C36" s="6" t="s">
        <v>253</v>
      </c>
      <c r="D36" s="6" t="s">
        <v>101</v>
      </c>
      <c r="E36" s="6" t="s">
        <v>102</v>
      </c>
      <c r="F36" s="6" t="s">
        <v>256</v>
      </c>
      <c r="G36" s="6" t="s">
        <v>257</v>
      </c>
      <c r="H36" s="11">
        <v>2500</v>
      </c>
      <c r="I36" s="11">
        <v>2500</v>
      </c>
      <c r="J36" s="11"/>
      <c r="K36" s="6"/>
      <c r="L36" s="11"/>
      <c r="M36" s="11">
        <v>2500</v>
      </c>
      <c r="N36" s="11"/>
      <c r="O36" s="11"/>
      <c r="P36" s="11"/>
      <c r="Q36" s="11"/>
      <c r="R36" s="11"/>
      <c r="S36" s="11"/>
      <c r="T36" s="11"/>
      <c r="U36" s="11"/>
      <c r="V36" s="11"/>
      <c r="W36" s="11"/>
      <c r="X36" s="11"/>
    </row>
    <row r="37" ht="30.75" customHeight="true" spans="1:24">
      <c r="A37" s="6" t="s">
        <v>71</v>
      </c>
      <c r="B37" s="6" t="s">
        <v>252</v>
      </c>
      <c r="C37" s="6" t="s">
        <v>253</v>
      </c>
      <c r="D37" s="6" t="s">
        <v>101</v>
      </c>
      <c r="E37" s="6" t="s">
        <v>102</v>
      </c>
      <c r="F37" s="6" t="s">
        <v>258</v>
      </c>
      <c r="G37" s="6" t="s">
        <v>259</v>
      </c>
      <c r="H37" s="11">
        <v>6500</v>
      </c>
      <c r="I37" s="11">
        <v>6500</v>
      </c>
      <c r="J37" s="11"/>
      <c r="K37" s="6"/>
      <c r="L37" s="11"/>
      <c r="M37" s="11">
        <v>6500</v>
      </c>
      <c r="N37" s="11"/>
      <c r="O37" s="11"/>
      <c r="P37" s="11"/>
      <c r="Q37" s="11"/>
      <c r="R37" s="11"/>
      <c r="S37" s="11"/>
      <c r="T37" s="11"/>
      <c r="U37" s="11"/>
      <c r="V37" s="11"/>
      <c r="W37" s="11"/>
      <c r="X37" s="11"/>
    </row>
    <row r="38" ht="30.75" customHeight="true" spans="1:24">
      <c r="A38" s="6" t="s">
        <v>71</v>
      </c>
      <c r="B38" s="6" t="s">
        <v>252</v>
      </c>
      <c r="C38" s="6" t="s">
        <v>253</v>
      </c>
      <c r="D38" s="6" t="s">
        <v>101</v>
      </c>
      <c r="E38" s="6" t="s">
        <v>102</v>
      </c>
      <c r="F38" s="6" t="s">
        <v>260</v>
      </c>
      <c r="G38" s="6" t="s">
        <v>261</v>
      </c>
      <c r="H38" s="11">
        <v>500</v>
      </c>
      <c r="I38" s="11">
        <v>500</v>
      </c>
      <c r="J38" s="11"/>
      <c r="K38" s="6"/>
      <c r="L38" s="11"/>
      <c r="M38" s="11">
        <v>500</v>
      </c>
      <c r="N38" s="11"/>
      <c r="O38" s="11"/>
      <c r="P38" s="11"/>
      <c r="Q38" s="11"/>
      <c r="R38" s="11"/>
      <c r="S38" s="11"/>
      <c r="T38" s="11"/>
      <c r="U38" s="11"/>
      <c r="V38" s="11"/>
      <c r="W38" s="11"/>
      <c r="X38" s="11"/>
    </row>
    <row r="39" ht="30.75" customHeight="true" spans="1:24">
      <c r="A39" s="6" t="s">
        <v>71</v>
      </c>
      <c r="B39" s="6" t="s">
        <v>252</v>
      </c>
      <c r="C39" s="6" t="s">
        <v>253</v>
      </c>
      <c r="D39" s="6" t="s">
        <v>101</v>
      </c>
      <c r="E39" s="6" t="s">
        <v>102</v>
      </c>
      <c r="F39" s="6" t="s">
        <v>262</v>
      </c>
      <c r="G39" s="6" t="s">
        <v>263</v>
      </c>
      <c r="H39" s="11">
        <v>40000</v>
      </c>
      <c r="I39" s="11">
        <v>40000</v>
      </c>
      <c r="J39" s="11"/>
      <c r="K39" s="6"/>
      <c r="L39" s="11"/>
      <c r="M39" s="11">
        <v>40000</v>
      </c>
      <c r="N39" s="11"/>
      <c r="O39" s="11"/>
      <c r="P39" s="11"/>
      <c r="Q39" s="11"/>
      <c r="R39" s="11"/>
      <c r="S39" s="11"/>
      <c r="T39" s="11"/>
      <c r="U39" s="11"/>
      <c r="V39" s="11"/>
      <c r="W39" s="11"/>
      <c r="X39" s="11"/>
    </row>
    <row r="40" ht="30.75" customHeight="true" spans="1:24">
      <c r="A40" s="6" t="s">
        <v>71</v>
      </c>
      <c r="B40" s="6" t="s">
        <v>252</v>
      </c>
      <c r="C40" s="6" t="s">
        <v>253</v>
      </c>
      <c r="D40" s="6" t="s">
        <v>101</v>
      </c>
      <c r="E40" s="6" t="s">
        <v>102</v>
      </c>
      <c r="F40" s="6" t="s">
        <v>264</v>
      </c>
      <c r="G40" s="6" t="s">
        <v>265</v>
      </c>
      <c r="H40" s="11">
        <v>18000</v>
      </c>
      <c r="I40" s="11">
        <v>18000</v>
      </c>
      <c r="J40" s="11"/>
      <c r="K40" s="6"/>
      <c r="L40" s="11"/>
      <c r="M40" s="11">
        <v>18000</v>
      </c>
      <c r="N40" s="11"/>
      <c r="O40" s="11"/>
      <c r="P40" s="11"/>
      <c r="Q40" s="11"/>
      <c r="R40" s="11"/>
      <c r="S40" s="11"/>
      <c r="T40" s="11"/>
      <c r="U40" s="11"/>
      <c r="V40" s="11"/>
      <c r="W40" s="11"/>
      <c r="X40" s="11"/>
    </row>
    <row r="41" ht="30.75" customHeight="true" spans="1:24">
      <c r="A41" s="6" t="s">
        <v>71</v>
      </c>
      <c r="B41" s="6" t="s">
        <v>266</v>
      </c>
      <c r="C41" s="6" t="s">
        <v>182</v>
      </c>
      <c r="D41" s="6" t="s">
        <v>101</v>
      </c>
      <c r="E41" s="6" t="s">
        <v>102</v>
      </c>
      <c r="F41" s="6" t="s">
        <v>267</v>
      </c>
      <c r="G41" s="6" t="s">
        <v>182</v>
      </c>
      <c r="H41" s="11">
        <v>4000</v>
      </c>
      <c r="I41" s="11">
        <v>4000</v>
      </c>
      <c r="J41" s="11"/>
      <c r="K41" s="6"/>
      <c r="L41" s="11"/>
      <c r="M41" s="11">
        <v>4000</v>
      </c>
      <c r="N41" s="11"/>
      <c r="O41" s="11"/>
      <c r="P41" s="11"/>
      <c r="Q41" s="11"/>
      <c r="R41" s="11"/>
      <c r="S41" s="11"/>
      <c r="T41" s="11"/>
      <c r="U41" s="11"/>
      <c r="V41" s="11"/>
      <c r="W41" s="11"/>
      <c r="X41" s="11"/>
    </row>
    <row r="42" ht="30.75" customHeight="true" spans="1:24">
      <c r="A42" s="6" t="s">
        <v>71</v>
      </c>
      <c r="B42" s="6" t="s">
        <v>252</v>
      </c>
      <c r="C42" s="6" t="s">
        <v>253</v>
      </c>
      <c r="D42" s="6" t="s">
        <v>101</v>
      </c>
      <c r="E42" s="6" t="s">
        <v>102</v>
      </c>
      <c r="F42" s="6" t="s">
        <v>268</v>
      </c>
      <c r="G42" s="6" t="s">
        <v>269</v>
      </c>
      <c r="H42" s="11">
        <v>4500</v>
      </c>
      <c r="I42" s="11">
        <v>4500</v>
      </c>
      <c r="J42" s="11"/>
      <c r="K42" s="6"/>
      <c r="L42" s="11"/>
      <c r="M42" s="11">
        <v>4500</v>
      </c>
      <c r="N42" s="11"/>
      <c r="O42" s="11"/>
      <c r="P42" s="11"/>
      <c r="Q42" s="11"/>
      <c r="R42" s="11"/>
      <c r="S42" s="11"/>
      <c r="T42" s="11"/>
      <c r="U42" s="11"/>
      <c r="V42" s="11"/>
      <c r="W42" s="11"/>
      <c r="X42" s="11"/>
    </row>
    <row r="43" ht="30.75" customHeight="true" spans="1:24">
      <c r="A43" s="6" t="s">
        <v>71</v>
      </c>
      <c r="B43" s="6" t="s">
        <v>270</v>
      </c>
      <c r="C43" s="6" t="s">
        <v>271</v>
      </c>
      <c r="D43" s="6" t="s">
        <v>109</v>
      </c>
      <c r="E43" s="6" t="s">
        <v>110</v>
      </c>
      <c r="F43" s="6" t="s">
        <v>254</v>
      </c>
      <c r="G43" s="6" t="s">
        <v>255</v>
      </c>
      <c r="H43" s="11">
        <v>4800</v>
      </c>
      <c r="I43" s="11">
        <v>4800</v>
      </c>
      <c r="J43" s="11"/>
      <c r="K43" s="6"/>
      <c r="L43" s="11"/>
      <c r="M43" s="11">
        <v>4800</v>
      </c>
      <c r="N43" s="11"/>
      <c r="O43" s="11"/>
      <c r="P43" s="11"/>
      <c r="Q43" s="11"/>
      <c r="R43" s="11"/>
      <c r="S43" s="11"/>
      <c r="T43" s="11"/>
      <c r="U43" s="11"/>
      <c r="V43" s="11"/>
      <c r="W43" s="11"/>
      <c r="X43" s="11"/>
    </row>
    <row r="44" ht="30.75" customHeight="true" spans="1:24">
      <c r="A44" s="6" t="s">
        <v>71</v>
      </c>
      <c r="B44" s="6" t="s">
        <v>272</v>
      </c>
      <c r="C44" s="6" t="s">
        <v>273</v>
      </c>
      <c r="D44" s="6" t="s">
        <v>109</v>
      </c>
      <c r="E44" s="6" t="s">
        <v>110</v>
      </c>
      <c r="F44" s="6" t="s">
        <v>274</v>
      </c>
      <c r="G44" s="6" t="s">
        <v>275</v>
      </c>
      <c r="H44" s="11">
        <v>176013.6</v>
      </c>
      <c r="I44" s="11">
        <v>176013.6</v>
      </c>
      <c r="J44" s="11"/>
      <c r="K44" s="6"/>
      <c r="L44" s="11"/>
      <c r="M44" s="11">
        <v>176013.6</v>
      </c>
      <c r="N44" s="11"/>
      <c r="O44" s="11"/>
      <c r="P44" s="11"/>
      <c r="Q44" s="11"/>
      <c r="R44" s="11"/>
      <c r="S44" s="11"/>
      <c r="T44" s="11"/>
      <c r="U44" s="11"/>
      <c r="V44" s="11"/>
      <c r="W44" s="11"/>
      <c r="X44" s="11"/>
    </row>
    <row r="45" ht="30.85" customHeight="true" spans="1:24">
      <c r="A45" s="7" t="s">
        <v>177</v>
      </c>
      <c r="B45" s="7"/>
      <c r="C45" s="7"/>
      <c r="D45" s="7"/>
      <c r="E45" s="7"/>
      <c r="F45" s="7"/>
      <c r="G45" s="7"/>
      <c r="H45" s="11">
        <v>2988371.91</v>
      </c>
      <c r="I45" s="11">
        <v>2988371.91</v>
      </c>
      <c r="J45" s="11"/>
      <c r="K45" s="11"/>
      <c r="L45" s="11"/>
      <c r="M45" s="11">
        <v>2988371.91</v>
      </c>
      <c r="N45" s="11"/>
      <c r="O45" s="11"/>
      <c r="P45" s="11"/>
      <c r="Q45" s="11"/>
      <c r="R45" s="11"/>
      <c r="S45" s="11"/>
      <c r="T45" s="11"/>
      <c r="U45" s="11"/>
      <c r="V45" s="11"/>
      <c r="W45" s="11"/>
      <c r="X45" s="11"/>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W37"/>
  <sheetViews>
    <sheetView showZeros="0" workbookViewId="0">
      <selection activeCell="C19" sqref="C19:C20"/>
    </sheetView>
  </sheetViews>
  <sheetFormatPr defaultColWidth="10.7083333333333" defaultRowHeight="14.25" customHeight="true"/>
  <cols>
    <col min="1" max="1" width="16.1416666666667" customWidth="true"/>
    <col min="2" max="2" width="28.1333333333333" customWidth="true"/>
    <col min="3" max="3" width="38.2833333333333" customWidth="true"/>
    <col min="4" max="4" width="27.85" customWidth="true"/>
    <col min="5" max="5" width="13" customWidth="true"/>
    <col min="6" max="6" width="20.7083333333333" customWidth="true"/>
    <col min="7" max="7" width="11.575" customWidth="true"/>
    <col min="8" max="8" width="15.85" customWidth="true"/>
    <col min="9" max="23" width="12.85" customWidth="true"/>
  </cols>
  <sheetData>
    <row r="1" ht="13.5" customHeight="true" spans="1:23">
      <c r="A1" s="21"/>
      <c r="B1" s="21"/>
      <c r="C1" s="21"/>
      <c r="D1" s="21"/>
      <c r="E1" s="21"/>
      <c r="F1" s="21"/>
      <c r="G1" s="21"/>
      <c r="H1" s="21"/>
      <c r="I1" s="21"/>
      <c r="J1" s="21"/>
      <c r="K1" s="21"/>
      <c r="L1" s="21"/>
      <c r="M1" s="21"/>
      <c r="N1" s="21"/>
      <c r="O1" s="21"/>
      <c r="P1" s="21"/>
      <c r="Q1" s="21"/>
      <c r="R1" s="21"/>
      <c r="S1" s="21"/>
      <c r="T1" s="21"/>
      <c r="U1" s="21"/>
      <c r="V1" s="21"/>
      <c r="W1" s="25" t="s">
        <v>276</v>
      </c>
    </row>
    <row r="2" ht="45" customHeight="true" spans="1:23">
      <c r="A2" s="22" t="s">
        <v>277</v>
      </c>
      <c r="B2" s="22"/>
      <c r="C2" s="22"/>
      <c r="D2" s="22"/>
      <c r="E2" s="22"/>
      <c r="F2" s="22"/>
      <c r="G2" s="22"/>
      <c r="H2" s="22"/>
      <c r="I2" s="22"/>
      <c r="J2" s="22"/>
      <c r="K2" s="22"/>
      <c r="L2" s="22"/>
      <c r="M2" s="22"/>
      <c r="N2" s="22"/>
      <c r="O2" s="22"/>
      <c r="P2" s="22"/>
      <c r="Q2" s="22"/>
      <c r="R2" s="22"/>
      <c r="S2" s="22"/>
      <c r="T2" s="22"/>
      <c r="U2" s="22"/>
      <c r="V2" s="22"/>
      <c r="W2" s="22"/>
    </row>
    <row r="3" ht="13.5" customHeight="true" spans="1:23">
      <c r="A3" s="21" t="str">
        <f>"单位名称："&amp;"楚雄彝族自治州社会科学界联合会"</f>
        <v>单位名称：楚雄彝族自治州社会科学界联合会</v>
      </c>
      <c r="B3" s="21"/>
      <c r="C3" s="21"/>
      <c r="D3" s="21"/>
      <c r="E3" s="21"/>
      <c r="F3" s="21"/>
      <c r="G3" s="21"/>
      <c r="H3" s="21"/>
      <c r="I3" s="21"/>
      <c r="J3" s="21"/>
      <c r="K3" s="21"/>
      <c r="L3" s="21"/>
      <c r="M3" s="21"/>
      <c r="N3" s="21"/>
      <c r="O3" s="21"/>
      <c r="P3" s="21"/>
      <c r="Q3" s="21"/>
      <c r="R3" s="21"/>
      <c r="S3" s="21"/>
      <c r="T3" s="21"/>
      <c r="U3" s="21"/>
      <c r="V3" s="21"/>
      <c r="W3" s="25" t="s">
        <v>54</v>
      </c>
    </row>
    <row r="4" ht="21.75" customHeight="true" spans="1:23">
      <c r="A4" s="7" t="s">
        <v>278</v>
      </c>
      <c r="B4" s="7" t="s">
        <v>188</v>
      </c>
      <c r="C4" s="7" t="s">
        <v>189</v>
      </c>
      <c r="D4" s="7" t="s">
        <v>187</v>
      </c>
      <c r="E4" s="7" t="s">
        <v>190</v>
      </c>
      <c r="F4" s="7" t="s">
        <v>191</v>
      </c>
      <c r="G4" s="7" t="s">
        <v>279</v>
      </c>
      <c r="H4" s="7" t="s">
        <v>280</v>
      </c>
      <c r="I4" s="7" t="s">
        <v>57</v>
      </c>
      <c r="J4" s="7" t="s">
        <v>281</v>
      </c>
      <c r="K4" s="7"/>
      <c r="L4" s="7"/>
      <c r="M4" s="7"/>
      <c r="N4" s="7" t="s">
        <v>196</v>
      </c>
      <c r="O4" s="7"/>
      <c r="P4" s="7"/>
      <c r="Q4" s="7" t="s">
        <v>63</v>
      </c>
      <c r="R4" s="7" t="s">
        <v>64</v>
      </c>
      <c r="S4" s="7"/>
      <c r="T4" s="7"/>
      <c r="U4" s="7"/>
      <c r="V4" s="7"/>
      <c r="W4" s="7"/>
    </row>
    <row r="5" ht="21.75" customHeight="true" spans="1:23">
      <c r="A5" s="7"/>
      <c r="B5" s="7"/>
      <c r="C5" s="7"/>
      <c r="D5" s="7"/>
      <c r="E5" s="7"/>
      <c r="F5" s="7"/>
      <c r="G5" s="7"/>
      <c r="H5" s="7"/>
      <c r="I5" s="7"/>
      <c r="J5" s="7" t="s">
        <v>60</v>
      </c>
      <c r="K5" s="7"/>
      <c r="L5" s="7" t="s">
        <v>61</v>
      </c>
      <c r="M5" s="7" t="s">
        <v>62</v>
      </c>
      <c r="N5" s="7" t="s">
        <v>60</v>
      </c>
      <c r="O5" s="7" t="s">
        <v>61</v>
      </c>
      <c r="P5" s="7" t="s">
        <v>62</v>
      </c>
      <c r="Q5" s="7"/>
      <c r="R5" s="7" t="s">
        <v>59</v>
      </c>
      <c r="S5" s="7" t="s">
        <v>65</v>
      </c>
      <c r="T5" s="7" t="s">
        <v>203</v>
      </c>
      <c r="U5" s="7" t="s">
        <v>67</v>
      </c>
      <c r="V5" s="7" t="s">
        <v>68</v>
      </c>
      <c r="W5" s="7" t="s">
        <v>69</v>
      </c>
    </row>
    <row r="6" ht="21" customHeight="true" spans="1:23">
      <c r="A6" s="7"/>
      <c r="B6" s="7"/>
      <c r="C6" s="7"/>
      <c r="D6" s="7"/>
      <c r="E6" s="7"/>
      <c r="F6" s="7"/>
      <c r="G6" s="7"/>
      <c r="H6" s="7"/>
      <c r="I6" s="7"/>
      <c r="J6" s="7" t="s">
        <v>59</v>
      </c>
      <c r="K6" s="7"/>
      <c r="L6" s="7"/>
      <c r="M6" s="7"/>
      <c r="N6" s="7"/>
      <c r="O6" s="7"/>
      <c r="P6" s="7"/>
      <c r="Q6" s="7"/>
      <c r="R6" s="7"/>
      <c r="S6" s="7"/>
      <c r="T6" s="7"/>
      <c r="U6" s="7"/>
      <c r="V6" s="7"/>
      <c r="W6" s="7"/>
    </row>
    <row r="7" ht="39.75" customHeight="true" spans="1:23">
      <c r="A7" s="7"/>
      <c r="B7" s="7"/>
      <c r="C7" s="7"/>
      <c r="D7" s="7"/>
      <c r="E7" s="7"/>
      <c r="F7" s="7"/>
      <c r="G7" s="7"/>
      <c r="H7" s="7"/>
      <c r="I7" s="7"/>
      <c r="J7" s="7" t="s">
        <v>59</v>
      </c>
      <c r="K7" s="7" t="s">
        <v>282</v>
      </c>
      <c r="L7" s="7"/>
      <c r="M7" s="7"/>
      <c r="N7" s="7"/>
      <c r="O7" s="7"/>
      <c r="P7" s="7"/>
      <c r="Q7" s="7"/>
      <c r="R7" s="7"/>
      <c r="S7" s="7"/>
      <c r="T7" s="7"/>
      <c r="U7" s="7"/>
      <c r="V7" s="7"/>
      <c r="W7" s="7"/>
    </row>
    <row r="8" ht="22" customHeight="true" spans="1:23">
      <c r="A8" s="64">
        <v>1</v>
      </c>
      <c r="B8" s="64">
        <v>2</v>
      </c>
      <c r="C8" s="64">
        <v>3</v>
      </c>
      <c r="D8" s="64">
        <v>4</v>
      </c>
      <c r="E8" s="64">
        <v>5</v>
      </c>
      <c r="F8" s="64">
        <v>6</v>
      </c>
      <c r="G8" s="64">
        <v>7</v>
      </c>
      <c r="H8" s="64">
        <v>8</v>
      </c>
      <c r="I8" s="64">
        <v>9</v>
      </c>
      <c r="J8" s="64">
        <v>10</v>
      </c>
      <c r="K8" s="64">
        <v>11</v>
      </c>
      <c r="L8" s="65">
        <v>12</v>
      </c>
      <c r="M8" s="65">
        <v>13</v>
      </c>
      <c r="N8" s="65">
        <v>14</v>
      </c>
      <c r="O8" s="65">
        <v>15</v>
      </c>
      <c r="P8" s="65">
        <v>16</v>
      </c>
      <c r="Q8" s="65">
        <v>17</v>
      </c>
      <c r="R8" s="65">
        <v>18</v>
      </c>
      <c r="S8" s="65">
        <v>19</v>
      </c>
      <c r="T8" s="65">
        <v>20</v>
      </c>
      <c r="U8" s="64">
        <v>21</v>
      </c>
      <c r="V8" s="64">
        <v>22</v>
      </c>
      <c r="W8" s="64">
        <v>23</v>
      </c>
    </row>
    <row r="9" ht="22" customHeight="true" spans="1:23">
      <c r="A9" s="6"/>
      <c r="B9" s="6"/>
      <c r="C9" s="6" t="s">
        <v>283</v>
      </c>
      <c r="D9" s="6"/>
      <c r="E9" s="6"/>
      <c r="F9" s="6"/>
      <c r="G9" s="6"/>
      <c r="H9" s="6"/>
      <c r="I9" s="19">
        <v>46000</v>
      </c>
      <c r="J9" s="11">
        <v>46000</v>
      </c>
      <c r="K9" s="11">
        <v>46000</v>
      </c>
      <c r="L9" s="11"/>
      <c r="M9" s="11"/>
      <c r="N9" s="11"/>
      <c r="O9" s="11"/>
      <c r="P9" s="11"/>
      <c r="Q9" s="11"/>
      <c r="R9" s="11"/>
      <c r="S9" s="11"/>
      <c r="T9" s="11"/>
      <c r="U9" s="11"/>
      <c r="V9" s="11"/>
      <c r="W9" s="11"/>
    </row>
    <row r="10" ht="22" customHeight="true" spans="1:23">
      <c r="A10" s="6" t="s">
        <v>284</v>
      </c>
      <c r="B10" s="6" t="s">
        <v>285</v>
      </c>
      <c r="C10" s="6" t="s">
        <v>283</v>
      </c>
      <c r="D10" s="6" t="s">
        <v>71</v>
      </c>
      <c r="E10" s="6" t="s">
        <v>103</v>
      </c>
      <c r="F10" s="6" t="s">
        <v>104</v>
      </c>
      <c r="G10" s="6" t="s">
        <v>254</v>
      </c>
      <c r="H10" s="6" t="s">
        <v>255</v>
      </c>
      <c r="I10" s="11">
        <v>10000</v>
      </c>
      <c r="J10" s="11">
        <v>10000</v>
      </c>
      <c r="K10" s="11">
        <v>10000</v>
      </c>
      <c r="L10" s="11"/>
      <c r="M10" s="11"/>
      <c r="N10" s="11"/>
      <c r="O10" s="11"/>
      <c r="P10" s="11"/>
      <c r="Q10" s="11"/>
      <c r="R10" s="11"/>
      <c r="S10" s="11"/>
      <c r="T10" s="11"/>
      <c r="U10" s="11"/>
      <c r="V10" s="11"/>
      <c r="W10" s="11"/>
    </row>
    <row r="11" ht="22" customHeight="true" spans="1:23">
      <c r="A11" s="6" t="s">
        <v>284</v>
      </c>
      <c r="B11" s="6" t="s">
        <v>285</v>
      </c>
      <c r="C11" s="6" t="s">
        <v>283</v>
      </c>
      <c r="D11" s="6" t="s">
        <v>71</v>
      </c>
      <c r="E11" s="6" t="s">
        <v>103</v>
      </c>
      <c r="F11" s="6" t="s">
        <v>104</v>
      </c>
      <c r="G11" s="6" t="s">
        <v>254</v>
      </c>
      <c r="H11" s="6" t="s">
        <v>255</v>
      </c>
      <c r="I11" s="11">
        <v>36000</v>
      </c>
      <c r="J11" s="11">
        <v>36000</v>
      </c>
      <c r="K11" s="11">
        <v>36000</v>
      </c>
      <c r="L11" s="11"/>
      <c r="M11" s="11"/>
      <c r="N11" s="11"/>
      <c r="O11" s="11"/>
      <c r="P11" s="6"/>
      <c r="Q11" s="11"/>
      <c r="R11" s="11"/>
      <c r="S11" s="11"/>
      <c r="T11" s="11"/>
      <c r="U11" s="11"/>
      <c r="V11" s="11"/>
      <c r="W11" s="11"/>
    </row>
    <row r="12" ht="22" customHeight="true" spans="1:23">
      <c r="A12" s="6"/>
      <c r="B12" s="6"/>
      <c r="C12" s="6" t="s">
        <v>286</v>
      </c>
      <c r="D12" s="6"/>
      <c r="E12" s="6"/>
      <c r="F12" s="6"/>
      <c r="G12" s="6"/>
      <c r="H12" s="6"/>
      <c r="I12" s="19">
        <v>60000</v>
      </c>
      <c r="J12" s="11">
        <v>60000</v>
      </c>
      <c r="K12" s="11">
        <v>60000</v>
      </c>
      <c r="L12" s="11"/>
      <c r="M12" s="11"/>
      <c r="N12" s="11"/>
      <c r="O12" s="11"/>
      <c r="P12" s="6"/>
      <c r="Q12" s="11"/>
      <c r="R12" s="11"/>
      <c r="S12" s="11"/>
      <c r="T12" s="11"/>
      <c r="U12" s="11"/>
      <c r="V12" s="11"/>
      <c r="W12" s="11"/>
    </row>
    <row r="13" ht="22" customHeight="true" spans="1:23">
      <c r="A13" s="6" t="s">
        <v>284</v>
      </c>
      <c r="B13" s="6" t="s">
        <v>287</v>
      </c>
      <c r="C13" s="6" t="s">
        <v>286</v>
      </c>
      <c r="D13" s="6" t="s">
        <v>71</v>
      </c>
      <c r="E13" s="6" t="s">
        <v>103</v>
      </c>
      <c r="F13" s="6" t="s">
        <v>104</v>
      </c>
      <c r="G13" s="6" t="s">
        <v>288</v>
      </c>
      <c r="H13" s="6" t="s">
        <v>289</v>
      </c>
      <c r="I13" s="11">
        <v>60000</v>
      </c>
      <c r="J13" s="11">
        <v>60000</v>
      </c>
      <c r="K13" s="11">
        <v>60000</v>
      </c>
      <c r="L13" s="11"/>
      <c r="M13" s="11"/>
      <c r="N13" s="11"/>
      <c r="O13" s="11"/>
      <c r="P13" s="6"/>
      <c r="Q13" s="11"/>
      <c r="R13" s="11"/>
      <c r="S13" s="11"/>
      <c r="T13" s="11"/>
      <c r="U13" s="11"/>
      <c r="V13" s="11"/>
      <c r="W13" s="11"/>
    </row>
    <row r="14" ht="22" customHeight="true" spans="1:23">
      <c r="A14" s="6"/>
      <c r="B14" s="6"/>
      <c r="C14" s="6" t="s">
        <v>290</v>
      </c>
      <c r="D14" s="6"/>
      <c r="E14" s="6"/>
      <c r="F14" s="6"/>
      <c r="G14" s="6"/>
      <c r="H14" s="6"/>
      <c r="I14" s="19">
        <v>225000</v>
      </c>
      <c r="J14" s="11">
        <v>225000</v>
      </c>
      <c r="K14" s="11">
        <v>225000</v>
      </c>
      <c r="L14" s="11"/>
      <c r="M14" s="11"/>
      <c r="N14" s="11"/>
      <c r="O14" s="11"/>
      <c r="P14" s="6"/>
      <c r="Q14" s="11"/>
      <c r="R14" s="11"/>
      <c r="S14" s="11"/>
      <c r="T14" s="11"/>
      <c r="U14" s="11"/>
      <c r="V14" s="11"/>
      <c r="W14" s="11"/>
    </row>
    <row r="15" ht="22" customHeight="true" spans="1:23">
      <c r="A15" s="6" t="s">
        <v>284</v>
      </c>
      <c r="B15" s="6" t="s">
        <v>291</v>
      </c>
      <c r="C15" s="6" t="s">
        <v>290</v>
      </c>
      <c r="D15" s="6" t="s">
        <v>71</v>
      </c>
      <c r="E15" s="6" t="s">
        <v>103</v>
      </c>
      <c r="F15" s="6" t="s">
        <v>104</v>
      </c>
      <c r="G15" s="6" t="s">
        <v>254</v>
      </c>
      <c r="H15" s="6" t="s">
        <v>255</v>
      </c>
      <c r="I15" s="11">
        <v>5000</v>
      </c>
      <c r="J15" s="11">
        <v>5000</v>
      </c>
      <c r="K15" s="11">
        <v>5000</v>
      </c>
      <c r="L15" s="11"/>
      <c r="M15" s="11"/>
      <c r="N15" s="11"/>
      <c r="O15" s="11"/>
      <c r="P15" s="6"/>
      <c r="Q15" s="11"/>
      <c r="R15" s="11"/>
      <c r="S15" s="11"/>
      <c r="T15" s="11"/>
      <c r="U15" s="11"/>
      <c r="V15" s="11"/>
      <c r="W15" s="11"/>
    </row>
    <row r="16" ht="22" customHeight="true" spans="1:23">
      <c r="A16" s="6" t="s">
        <v>284</v>
      </c>
      <c r="B16" s="6" t="s">
        <v>291</v>
      </c>
      <c r="C16" s="6" t="s">
        <v>290</v>
      </c>
      <c r="D16" s="6" t="s">
        <v>71</v>
      </c>
      <c r="E16" s="6" t="s">
        <v>103</v>
      </c>
      <c r="F16" s="6" t="s">
        <v>104</v>
      </c>
      <c r="G16" s="6" t="s">
        <v>292</v>
      </c>
      <c r="H16" s="6" t="s">
        <v>293</v>
      </c>
      <c r="I16" s="11">
        <v>109644</v>
      </c>
      <c r="J16" s="11">
        <v>109644</v>
      </c>
      <c r="K16" s="11">
        <v>109644</v>
      </c>
      <c r="L16" s="11"/>
      <c r="M16" s="11"/>
      <c r="N16" s="11"/>
      <c r="O16" s="11"/>
      <c r="P16" s="6"/>
      <c r="Q16" s="11"/>
      <c r="R16" s="11"/>
      <c r="S16" s="11"/>
      <c r="T16" s="11"/>
      <c r="U16" s="11"/>
      <c r="V16" s="11"/>
      <c r="W16" s="11"/>
    </row>
    <row r="17" ht="22" customHeight="true" spans="1:23">
      <c r="A17" s="6" t="s">
        <v>284</v>
      </c>
      <c r="B17" s="6" t="s">
        <v>291</v>
      </c>
      <c r="C17" s="6" t="s">
        <v>290</v>
      </c>
      <c r="D17" s="6" t="s">
        <v>71</v>
      </c>
      <c r="E17" s="6" t="s">
        <v>103</v>
      </c>
      <c r="F17" s="6" t="s">
        <v>104</v>
      </c>
      <c r="G17" s="6" t="s">
        <v>260</v>
      </c>
      <c r="H17" s="6" t="s">
        <v>261</v>
      </c>
      <c r="I17" s="11">
        <v>18000</v>
      </c>
      <c r="J17" s="11">
        <v>18000</v>
      </c>
      <c r="K17" s="11">
        <v>18000</v>
      </c>
      <c r="L17" s="11"/>
      <c r="M17" s="11"/>
      <c r="N17" s="11"/>
      <c r="O17" s="11"/>
      <c r="P17" s="6"/>
      <c r="Q17" s="11"/>
      <c r="R17" s="11"/>
      <c r="S17" s="11"/>
      <c r="T17" s="11"/>
      <c r="U17" s="11"/>
      <c r="V17" s="11"/>
      <c r="W17" s="11"/>
    </row>
    <row r="18" ht="22" customHeight="true" spans="1:23">
      <c r="A18" s="6" t="s">
        <v>284</v>
      </c>
      <c r="B18" s="6" t="s">
        <v>291</v>
      </c>
      <c r="C18" s="6" t="s">
        <v>290</v>
      </c>
      <c r="D18" s="6" t="s">
        <v>71</v>
      </c>
      <c r="E18" s="6" t="s">
        <v>103</v>
      </c>
      <c r="F18" s="6" t="s">
        <v>104</v>
      </c>
      <c r="G18" s="6" t="s">
        <v>268</v>
      </c>
      <c r="H18" s="6" t="s">
        <v>269</v>
      </c>
      <c r="I18" s="11">
        <v>4000</v>
      </c>
      <c r="J18" s="11">
        <v>4000</v>
      </c>
      <c r="K18" s="11">
        <v>4000</v>
      </c>
      <c r="L18" s="11"/>
      <c r="M18" s="11"/>
      <c r="N18" s="11"/>
      <c r="O18" s="11"/>
      <c r="P18" s="6"/>
      <c r="Q18" s="11"/>
      <c r="R18" s="11"/>
      <c r="S18" s="11"/>
      <c r="T18" s="11"/>
      <c r="U18" s="11"/>
      <c r="V18" s="11"/>
      <c r="W18" s="11"/>
    </row>
    <row r="19" ht="22" customHeight="true" spans="1:23">
      <c r="A19" s="6" t="s">
        <v>284</v>
      </c>
      <c r="B19" s="6" t="s">
        <v>291</v>
      </c>
      <c r="C19" s="6" t="s">
        <v>290</v>
      </c>
      <c r="D19" s="6" t="s">
        <v>71</v>
      </c>
      <c r="E19" s="6" t="s">
        <v>103</v>
      </c>
      <c r="F19" s="6" t="s">
        <v>104</v>
      </c>
      <c r="G19" s="6" t="s">
        <v>294</v>
      </c>
      <c r="H19" s="6" t="s">
        <v>295</v>
      </c>
      <c r="I19" s="11">
        <v>53356</v>
      </c>
      <c r="J19" s="11">
        <v>53356</v>
      </c>
      <c r="K19" s="11">
        <v>53356</v>
      </c>
      <c r="L19" s="11"/>
      <c r="M19" s="11"/>
      <c r="N19" s="11"/>
      <c r="O19" s="11"/>
      <c r="P19" s="6"/>
      <c r="Q19" s="11"/>
      <c r="R19" s="11"/>
      <c r="S19" s="11"/>
      <c r="T19" s="11"/>
      <c r="U19" s="11"/>
      <c r="V19" s="11"/>
      <c r="W19" s="11"/>
    </row>
    <row r="20" ht="22" customHeight="true" spans="1:23">
      <c r="A20" s="6" t="s">
        <v>284</v>
      </c>
      <c r="B20" s="6" t="s">
        <v>291</v>
      </c>
      <c r="C20" s="6" t="s">
        <v>290</v>
      </c>
      <c r="D20" s="6" t="s">
        <v>71</v>
      </c>
      <c r="E20" s="6" t="s">
        <v>103</v>
      </c>
      <c r="F20" s="6" t="s">
        <v>104</v>
      </c>
      <c r="G20" s="6" t="s">
        <v>296</v>
      </c>
      <c r="H20" s="6" t="s">
        <v>297</v>
      </c>
      <c r="I20" s="11">
        <v>15000</v>
      </c>
      <c r="J20" s="11">
        <v>15000</v>
      </c>
      <c r="K20" s="11">
        <v>15000</v>
      </c>
      <c r="L20" s="11"/>
      <c r="M20" s="11"/>
      <c r="N20" s="11"/>
      <c r="O20" s="11"/>
      <c r="P20" s="6"/>
      <c r="Q20" s="11"/>
      <c r="R20" s="11"/>
      <c r="S20" s="11"/>
      <c r="T20" s="11"/>
      <c r="U20" s="11"/>
      <c r="V20" s="11"/>
      <c r="W20" s="11"/>
    </row>
    <row r="21" ht="22" customHeight="true" spans="1:23">
      <c r="A21" s="6" t="s">
        <v>284</v>
      </c>
      <c r="B21" s="6" t="s">
        <v>291</v>
      </c>
      <c r="C21" s="6" t="s">
        <v>290</v>
      </c>
      <c r="D21" s="6" t="s">
        <v>71</v>
      </c>
      <c r="E21" s="6" t="s">
        <v>103</v>
      </c>
      <c r="F21" s="6" t="s">
        <v>104</v>
      </c>
      <c r="G21" s="6" t="s">
        <v>296</v>
      </c>
      <c r="H21" s="6" t="s">
        <v>297</v>
      </c>
      <c r="I21" s="11">
        <v>20000</v>
      </c>
      <c r="J21" s="11">
        <v>20000</v>
      </c>
      <c r="K21" s="11">
        <v>20000</v>
      </c>
      <c r="L21" s="11"/>
      <c r="M21" s="11"/>
      <c r="N21" s="11"/>
      <c r="O21" s="11"/>
      <c r="P21" s="6"/>
      <c r="Q21" s="11"/>
      <c r="R21" s="11"/>
      <c r="S21" s="11"/>
      <c r="T21" s="11"/>
      <c r="U21" s="11"/>
      <c r="V21" s="11"/>
      <c r="W21" s="11"/>
    </row>
    <row r="22" ht="22" customHeight="true" spans="1:23">
      <c r="A22" s="6"/>
      <c r="B22" s="6"/>
      <c r="C22" s="6" t="s">
        <v>298</v>
      </c>
      <c r="D22" s="6"/>
      <c r="E22" s="6"/>
      <c r="F22" s="6"/>
      <c r="G22" s="6"/>
      <c r="H22" s="6"/>
      <c r="I22" s="19">
        <v>436421.77</v>
      </c>
      <c r="J22" s="11"/>
      <c r="K22" s="11"/>
      <c r="L22" s="11"/>
      <c r="M22" s="11"/>
      <c r="N22" s="11"/>
      <c r="O22" s="11"/>
      <c r="P22" s="6"/>
      <c r="Q22" s="11"/>
      <c r="R22" s="11">
        <v>436421.77</v>
      </c>
      <c r="S22" s="11"/>
      <c r="T22" s="11"/>
      <c r="U22" s="11"/>
      <c r="V22" s="11"/>
      <c r="W22" s="11">
        <v>436421.77</v>
      </c>
    </row>
    <row r="23" ht="22" customHeight="true" spans="1:23">
      <c r="A23" s="6" t="s">
        <v>284</v>
      </c>
      <c r="B23" s="6" t="s">
        <v>299</v>
      </c>
      <c r="C23" s="6" t="s">
        <v>298</v>
      </c>
      <c r="D23" s="6" t="s">
        <v>71</v>
      </c>
      <c r="E23" s="6" t="s">
        <v>103</v>
      </c>
      <c r="F23" s="6" t="s">
        <v>104</v>
      </c>
      <c r="G23" s="6" t="s">
        <v>254</v>
      </c>
      <c r="H23" s="6" t="s">
        <v>255</v>
      </c>
      <c r="I23" s="11">
        <v>13620.7</v>
      </c>
      <c r="J23" s="11"/>
      <c r="K23" s="11"/>
      <c r="L23" s="11"/>
      <c r="M23" s="11"/>
      <c r="N23" s="11"/>
      <c r="O23" s="11"/>
      <c r="P23" s="6"/>
      <c r="Q23" s="11"/>
      <c r="R23" s="11">
        <v>13620.7</v>
      </c>
      <c r="S23" s="11"/>
      <c r="T23" s="11"/>
      <c r="U23" s="11"/>
      <c r="V23" s="11"/>
      <c r="W23" s="11">
        <v>13620.7</v>
      </c>
    </row>
    <row r="24" ht="22" customHeight="true" spans="1:23">
      <c r="A24" s="6" t="s">
        <v>284</v>
      </c>
      <c r="B24" s="6" t="s">
        <v>299</v>
      </c>
      <c r="C24" s="6" t="s">
        <v>298</v>
      </c>
      <c r="D24" s="6" t="s">
        <v>71</v>
      </c>
      <c r="E24" s="6" t="s">
        <v>103</v>
      </c>
      <c r="F24" s="6" t="s">
        <v>104</v>
      </c>
      <c r="G24" s="6" t="s">
        <v>254</v>
      </c>
      <c r="H24" s="6" t="s">
        <v>255</v>
      </c>
      <c r="I24" s="11">
        <v>5616.07</v>
      </c>
      <c r="J24" s="11"/>
      <c r="K24" s="11"/>
      <c r="L24" s="11"/>
      <c r="M24" s="11"/>
      <c r="N24" s="11"/>
      <c r="O24" s="11"/>
      <c r="P24" s="6"/>
      <c r="Q24" s="11"/>
      <c r="R24" s="11">
        <v>5616.07</v>
      </c>
      <c r="S24" s="11"/>
      <c r="T24" s="11"/>
      <c r="U24" s="11"/>
      <c r="V24" s="11"/>
      <c r="W24" s="11">
        <v>5616.07</v>
      </c>
    </row>
    <row r="25" ht="22" customHeight="true" spans="1:23">
      <c r="A25" s="6" t="s">
        <v>284</v>
      </c>
      <c r="B25" s="6" t="s">
        <v>299</v>
      </c>
      <c r="C25" s="6" t="s">
        <v>298</v>
      </c>
      <c r="D25" s="6" t="s">
        <v>71</v>
      </c>
      <c r="E25" s="6" t="s">
        <v>103</v>
      </c>
      <c r="F25" s="6" t="s">
        <v>104</v>
      </c>
      <c r="G25" s="6" t="s">
        <v>254</v>
      </c>
      <c r="H25" s="6" t="s">
        <v>255</v>
      </c>
      <c r="I25" s="11">
        <v>31000</v>
      </c>
      <c r="J25" s="11"/>
      <c r="K25" s="11"/>
      <c r="L25" s="11"/>
      <c r="M25" s="11"/>
      <c r="N25" s="11"/>
      <c r="O25" s="11"/>
      <c r="P25" s="6"/>
      <c r="Q25" s="11"/>
      <c r="R25" s="11">
        <v>31000</v>
      </c>
      <c r="S25" s="11"/>
      <c r="T25" s="11"/>
      <c r="U25" s="11"/>
      <c r="V25" s="11"/>
      <c r="W25" s="11">
        <v>31000</v>
      </c>
    </row>
    <row r="26" ht="22" customHeight="true" spans="1:23">
      <c r="A26" s="6" t="s">
        <v>284</v>
      </c>
      <c r="B26" s="6" t="s">
        <v>299</v>
      </c>
      <c r="C26" s="6" t="s">
        <v>298</v>
      </c>
      <c r="D26" s="6" t="s">
        <v>71</v>
      </c>
      <c r="E26" s="6" t="s">
        <v>103</v>
      </c>
      <c r="F26" s="6" t="s">
        <v>104</v>
      </c>
      <c r="G26" s="6" t="s">
        <v>254</v>
      </c>
      <c r="H26" s="6" t="s">
        <v>255</v>
      </c>
      <c r="I26" s="11">
        <v>35690</v>
      </c>
      <c r="J26" s="11"/>
      <c r="K26" s="11"/>
      <c r="L26" s="11"/>
      <c r="M26" s="11"/>
      <c r="N26" s="11"/>
      <c r="O26" s="11"/>
      <c r="P26" s="6"/>
      <c r="Q26" s="11"/>
      <c r="R26" s="11">
        <v>35690</v>
      </c>
      <c r="S26" s="11"/>
      <c r="T26" s="11"/>
      <c r="U26" s="11"/>
      <c r="V26" s="11"/>
      <c r="W26" s="11">
        <v>35690</v>
      </c>
    </row>
    <row r="27" ht="22" customHeight="true" spans="1:23">
      <c r="A27" s="6" t="s">
        <v>284</v>
      </c>
      <c r="B27" s="6" t="s">
        <v>299</v>
      </c>
      <c r="C27" s="6" t="s">
        <v>298</v>
      </c>
      <c r="D27" s="6" t="s">
        <v>71</v>
      </c>
      <c r="E27" s="6" t="s">
        <v>103</v>
      </c>
      <c r="F27" s="6" t="s">
        <v>104</v>
      </c>
      <c r="G27" s="6" t="s">
        <v>292</v>
      </c>
      <c r="H27" s="6" t="s">
        <v>293</v>
      </c>
      <c r="I27" s="11">
        <v>15000</v>
      </c>
      <c r="J27" s="11"/>
      <c r="K27" s="11"/>
      <c r="L27" s="11"/>
      <c r="M27" s="11"/>
      <c r="N27" s="11"/>
      <c r="O27" s="11"/>
      <c r="P27" s="6"/>
      <c r="Q27" s="11"/>
      <c r="R27" s="11">
        <v>15000</v>
      </c>
      <c r="S27" s="11"/>
      <c r="T27" s="11"/>
      <c r="U27" s="11"/>
      <c r="V27" s="11"/>
      <c r="W27" s="11">
        <v>15000</v>
      </c>
    </row>
    <row r="28" ht="22" customHeight="true" spans="1:23">
      <c r="A28" s="6" t="s">
        <v>284</v>
      </c>
      <c r="B28" s="6" t="s">
        <v>299</v>
      </c>
      <c r="C28" s="6" t="s">
        <v>298</v>
      </c>
      <c r="D28" s="6" t="s">
        <v>71</v>
      </c>
      <c r="E28" s="6" t="s">
        <v>103</v>
      </c>
      <c r="F28" s="6" t="s">
        <v>104</v>
      </c>
      <c r="G28" s="6" t="s">
        <v>262</v>
      </c>
      <c r="H28" s="6" t="s">
        <v>263</v>
      </c>
      <c r="I28" s="11">
        <v>2400</v>
      </c>
      <c r="J28" s="11"/>
      <c r="K28" s="11"/>
      <c r="L28" s="11"/>
      <c r="M28" s="11"/>
      <c r="N28" s="11"/>
      <c r="O28" s="11"/>
      <c r="P28" s="6"/>
      <c r="Q28" s="11"/>
      <c r="R28" s="11">
        <v>2400</v>
      </c>
      <c r="S28" s="11"/>
      <c r="T28" s="11"/>
      <c r="U28" s="11"/>
      <c r="V28" s="11"/>
      <c r="W28" s="11">
        <v>2400</v>
      </c>
    </row>
    <row r="29" ht="22" customHeight="true" spans="1:23">
      <c r="A29" s="6" t="s">
        <v>284</v>
      </c>
      <c r="B29" s="6" t="s">
        <v>299</v>
      </c>
      <c r="C29" s="6" t="s">
        <v>298</v>
      </c>
      <c r="D29" s="6" t="s">
        <v>71</v>
      </c>
      <c r="E29" s="6" t="s">
        <v>103</v>
      </c>
      <c r="F29" s="6" t="s">
        <v>104</v>
      </c>
      <c r="G29" s="6" t="s">
        <v>268</v>
      </c>
      <c r="H29" s="6" t="s">
        <v>269</v>
      </c>
      <c r="I29" s="11">
        <v>552</v>
      </c>
      <c r="J29" s="11"/>
      <c r="K29" s="11"/>
      <c r="L29" s="11"/>
      <c r="M29" s="11"/>
      <c r="N29" s="11"/>
      <c r="O29" s="11"/>
      <c r="P29" s="6"/>
      <c r="Q29" s="11"/>
      <c r="R29" s="11">
        <v>552</v>
      </c>
      <c r="S29" s="11"/>
      <c r="T29" s="11"/>
      <c r="U29" s="11"/>
      <c r="V29" s="11"/>
      <c r="W29" s="11">
        <v>552</v>
      </c>
    </row>
    <row r="30" ht="22" customHeight="true" spans="1:23">
      <c r="A30" s="6" t="s">
        <v>284</v>
      </c>
      <c r="B30" s="6" t="s">
        <v>299</v>
      </c>
      <c r="C30" s="6" t="s">
        <v>298</v>
      </c>
      <c r="D30" s="6" t="s">
        <v>71</v>
      </c>
      <c r="E30" s="6" t="s">
        <v>103</v>
      </c>
      <c r="F30" s="6" t="s">
        <v>104</v>
      </c>
      <c r="G30" s="6" t="s">
        <v>294</v>
      </c>
      <c r="H30" s="6" t="s">
        <v>295</v>
      </c>
      <c r="I30" s="11">
        <v>31000</v>
      </c>
      <c r="J30" s="11"/>
      <c r="K30" s="11"/>
      <c r="L30" s="11"/>
      <c r="M30" s="11"/>
      <c r="N30" s="11"/>
      <c r="O30" s="11"/>
      <c r="P30" s="6"/>
      <c r="Q30" s="11"/>
      <c r="R30" s="11">
        <v>31000</v>
      </c>
      <c r="S30" s="11"/>
      <c r="T30" s="11"/>
      <c r="U30" s="11"/>
      <c r="V30" s="11"/>
      <c r="W30" s="11">
        <v>31000</v>
      </c>
    </row>
    <row r="31" ht="22" customHeight="true" spans="1:23">
      <c r="A31" s="6" t="s">
        <v>284</v>
      </c>
      <c r="B31" s="6" t="s">
        <v>299</v>
      </c>
      <c r="C31" s="6" t="s">
        <v>298</v>
      </c>
      <c r="D31" s="6" t="s">
        <v>71</v>
      </c>
      <c r="E31" s="6" t="s">
        <v>103</v>
      </c>
      <c r="F31" s="6" t="s">
        <v>104</v>
      </c>
      <c r="G31" s="6" t="s">
        <v>294</v>
      </c>
      <c r="H31" s="6" t="s">
        <v>295</v>
      </c>
      <c r="I31" s="11">
        <v>40000</v>
      </c>
      <c r="J31" s="11"/>
      <c r="K31" s="11"/>
      <c r="L31" s="11"/>
      <c r="M31" s="11"/>
      <c r="N31" s="11"/>
      <c r="O31" s="11"/>
      <c r="P31" s="6"/>
      <c r="Q31" s="11"/>
      <c r="R31" s="11">
        <v>40000</v>
      </c>
      <c r="S31" s="11"/>
      <c r="T31" s="11"/>
      <c r="U31" s="11"/>
      <c r="V31" s="11"/>
      <c r="W31" s="11">
        <v>40000</v>
      </c>
    </row>
    <row r="32" ht="22" customHeight="true" spans="1:23">
      <c r="A32" s="6" t="s">
        <v>284</v>
      </c>
      <c r="B32" s="6" t="s">
        <v>299</v>
      </c>
      <c r="C32" s="6" t="s">
        <v>298</v>
      </c>
      <c r="D32" s="6" t="s">
        <v>71</v>
      </c>
      <c r="E32" s="6" t="s">
        <v>103</v>
      </c>
      <c r="F32" s="6" t="s">
        <v>104</v>
      </c>
      <c r="G32" s="6" t="s">
        <v>296</v>
      </c>
      <c r="H32" s="6" t="s">
        <v>297</v>
      </c>
      <c r="I32" s="11">
        <v>30000</v>
      </c>
      <c r="J32" s="11"/>
      <c r="K32" s="11"/>
      <c r="L32" s="11"/>
      <c r="M32" s="11"/>
      <c r="N32" s="11"/>
      <c r="O32" s="11"/>
      <c r="P32" s="6"/>
      <c r="Q32" s="11"/>
      <c r="R32" s="11">
        <v>30000</v>
      </c>
      <c r="S32" s="11"/>
      <c r="T32" s="11"/>
      <c r="U32" s="11"/>
      <c r="V32" s="11"/>
      <c r="W32" s="11">
        <v>30000</v>
      </c>
    </row>
    <row r="33" ht="22" customHeight="true" spans="1:23">
      <c r="A33" s="6" t="s">
        <v>284</v>
      </c>
      <c r="B33" s="6" t="s">
        <v>299</v>
      </c>
      <c r="C33" s="6" t="s">
        <v>298</v>
      </c>
      <c r="D33" s="6" t="s">
        <v>71</v>
      </c>
      <c r="E33" s="6" t="s">
        <v>103</v>
      </c>
      <c r="F33" s="6" t="s">
        <v>104</v>
      </c>
      <c r="G33" s="6" t="s">
        <v>296</v>
      </c>
      <c r="H33" s="6" t="s">
        <v>297</v>
      </c>
      <c r="I33" s="11">
        <v>25000</v>
      </c>
      <c r="J33" s="11"/>
      <c r="K33" s="11"/>
      <c r="L33" s="11"/>
      <c r="M33" s="11"/>
      <c r="N33" s="11"/>
      <c r="O33" s="11"/>
      <c r="P33" s="6"/>
      <c r="Q33" s="11"/>
      <c r="R33" s="11">
        <v>25000</v>
      </c>
      <c r="S33" s="11"/>
      <c r="T33" s="11"/>
      <c r="U33" s="11"/>
      <c r="V33" s="11"/>
      <c r="W33" s="11">
        <v>25000</v>
      </c>
    </row>
    <row r="34" ht="22" customHeight="true" spans="1:23">
      <c r="A34" s="6" t="s">
        <v>284</v>
      </c>
      <c r="B34" s="6" t="s">
        <v>299</v>
      </c>
      <c r="C34" s="6" t="s">
        <v>298</v>
      </c>
      <c r="D34" s="6" t="s">
        <v>71</v>
      </c>
      <c r="E34" s="6" t="s">
        <v>103</v>
      </c>
      <c r="F34" s="6" t="s">
        <v>104</v>
      </c>
      <c r="G34" s="6" t="s">
        <v>296</v>
      </c>
      <c r="H34" s="6" t="s">
        <v>297</v>
      </c>
      <c r="I34" s="11">
        <v>194000</v>
      </c>
      <c r="J34" s="11"/>
      <c r="K34" s="11"/>
      <c r="L34" s="11"/>
      <c r="M34" s="11"/>
      <c r="N34" s="11"/>
      <c r="O34" s="11"/>
      <c r="P34" s="6"/>
      <c r="Q34" s="11"/>
      <c r="R34" s="11">
        <v>194000</v>
      </c>
      <c r="S34" s="11"/>
      <c r="T34" s="11"/>
      <c r="U34" s="11"/>
      <c r="V34" s="11"/>
      <c r="W34" s="11">
        <v>194000</v>
      </c>
    </row>
    <row r="35" ht="22" customHeight="true" spans="1:23">
      <c r="A35" s="6" t="s">
        <v>284</v>
      </c>
      <c r="B35" s="6" t="s">
        <v>299</v>
      </c>
      <c r="C35" s="6" t="s">
        <v>298</v>
      </c>
      <c r="D35" s="6" t="s">
        <v>71</v>
      </c>
      <c r="E35" s="6" t="s">
        <v>103</v>
      </c>
      <c r="F35" s="6" t="s">
        <v>104</v>
      </c>
      <c r="G35" s="6" t="s">
        <v>296</v>
      </c>
      <c r="H35" s="6" t="s">
        <v>297</v>
      </c>
      <c r="I35" s="11">
        <v>7543</v>
      </c>
      <c r="J35" s="11"/>
      <c r="K35" s="11"/>
      <c r="L35" s="11"/>
      <c r="M35" s="11"/>
      <c r="N35" s="11"/>
      <c r="O35" s="11"/>
      <c r="P35" s="6"/>
      <c r="Q35" s="11"/>
      <c r="R35" s="11">
        <v>7543</v>
      </c>
      <c r="S35" s="11"/>
      <c r="T35" s="11"/>
      <c r="U35" s="11"/>
      <c r="V35" s="11"/>
      <c r="W35" s="11">
        <v>7543</v>
      </c>
    </row>
    <row r="36" ht="22" customHeight="true" spans="1:23">
      <c r="A36" s="6" t="s">
        <v>284</v>
      </c>
      <c r="B36" s="6" t="s">
        <v>299</v>
      </c>
      <c r="C36" s="6" t="s">
        <v>298</v>
      </c>
      <c r="D36" s="6" t="s">
        <v>71</v>
      </c>
      <c r="E36" s="6" t="s">
        <v>103</v>
      </c>
      <c r="F36" s="6" t="s">
        <v>104</v>
      </c>
      <c r="G36" s="6" t="s">
        <v>264</v>
      </c>
      <c r="H36" s="6" t="s">
        <v>265</v>
      </c>
      <c r="I36" s="11">
        <v>5000</v>
      </c>
      <c r="J36" s="11"/>
      <c r="K36" s="11"/>
      <c r="L36" s="11"/>
      <c r="M36" s="11"/>
      <c r="N36" s="11"/>
      <c r="O36" s="11"/>
      <c r="P36" s="6"/>
      <c r="Q36" s="11"/>
      <c r="R36" s="11">
        <v>5000</v>
      </c>
      <c r="S36" s="11"/>
      <c r="T36" s="11"/>
      <c r="U36" s="11"/>
      <c r="V36" s="11"/>
      <c r="W36" s="11">
        <v>5000</v>
      </c>
    </row>
    <row r="37" ht="22" customHeight="true" spans="1:23">
      <c r="A37" s="7" t="s">
        <v>57</v>
      </c>
      <c r="B37" s="7"/>
      <c r="C37" s="7"/>
      <c r="D37" s="7"/>
      <c r="E37" s="7"/>
      <c r="F37" s="7"/>
      <c r="G37" s="7"/>
      <c r="H37" s="7"/>
      <c r="I37" s="11">
        <v>767421.77</v>
      </c>
      <c r="J37" s="11">
        <v>331000</v>
      </c>
      <c r="K37" s="11">
        <v>331000</v>
      </c>
      <c r="L37" s="11"/>
      <c r="M37" s="11"/>
      <c r="N37" s="11"/>
      <c r="O37" s="11"/>
      <c r="P37" s="11"/>
      <c r="Q37" s="11"/>
      <c r="R37" s="11">
        <v>436421.77</v>
      </c>
      <c r="S37" s="11"/>
      <c r="T37" s="11"/>
      <c r="U37" s="11"/>
      <c r="V37" s="11"/>
      <c r="W37" s="11">
        <v>436421.77</v>
      </c>
    </row>
  </sheetData>
  <mergeCells count="28">
    <mergeCell ref="A2:W2"/>
    <mergeCell ref="A3:H3"/>
    <mergeCell ref="J4:M4"/>
    <mergeCell ref="N4:P4"/>
    <mergeCell ref="R4:W4"/>
    <mergeCell ref="A37:H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J36"/>
  <sheetViews>
    <sheetView showZeros="0" workbookViewId="0">
      <selection activeCell="B16" sqref="B16"/>
    </sheetView>
  </sheetViews>
  <sheetFormatPr defaultColWidth="10.7083333333333" defaultRowHeight="12" customHeight="true"/>
  <cols>
    <col min="1" max="1" width="53.2833333333333" style="51" customWidth="true"/>
    <col min="2" max="2" width="50.7" style="51" customWidth="true"/>
    <col min="3" max="3" width="19.85" style="51" customWidth="true"/>
    <col min="4" max="4" width="18.85" style="51" customWidth="true"/>
    <col min="5" max="5" width="37.9916666666667" style="51" customWidth="true"/>
    <col min="6" max="6" width="12" style="51" customWidth="true"/>
    <col min="7" max="7" width="18.85" style="51" customWidth="true"/>
    <col min="8" max="8" width="12" style="51" customWidth="true"/>
    <col min="9" max="9" width="18.85" style="51" customWidth="true"/>
    <col min="10" max="10" width="39.2833333333333" style="51" customWidth="true"/>
    <col min="11" max="16384" width="10.7083333333333" style="51"/>
  </cols>
  <sheetData>
    <row r="1" ht="15.75" customHeight="true" spans="1:10">
      <c r="A1" s="52" t="s">
        <v>300</v>
      </c>
      <c r="B1" s="53"/>
      <c r="C1" s="53"/>
      <c r="D1" s="53"/>
      <c r="E1" s="53"/>
      <c r="F1" s="53"/>
      <c r="G1" s="53"/>
      <c r="H1" s="53"/>
      <c r="I1" s="53"/>
      <c r="J1" s="53" t="s">
        <v>301</v>
      </c>
    </row>
    <row r="2" ht="45" customHeight="true" spans="1:10">
      <c r="A2" s="54" t="str">
        <f>"2025"&amp;"年部门项目支出绩效目标表（本次下达）"</f>
        <v>2025年部门项目支出绩效目标表（本次下达）</v>
      </c>
      <c r="B2" s="54"/>
      <c r="C2" s="54"/>
      <c r="D2" s="54"/>
      <c r="E2" s="54"/>
      <c r="F2" s="54"/>
      <c r="G2" s="54"/>
      <c r="H2" s="54"/>
      <c r="I2" s="54"/>
      <c r="J2" s="54"/>
    </row>
    <row r="3" ht="15.75" customHeight="true" spans="1:10">
      <c r="A3" s="53" t="str">
        <f>"单位名称："&amp;"楚雄彝族自治州社会科学界联合会"</f>
        <v>单位名称：楚雄彝族自治州社会科学界联合会</v>
      </c>
      <c r="B3" s="55"/>
      <c r="C3" s="55"/>
      <c r="D3" s="55"/>
      <c r="E3" s="55"/>
      <c r="F3" s="62"/>
      <c r="G3" s="55"/>
      <c r="H3" s="62"/>
      <c r="I3" s="62"/>
      <c r="J3" s="62"/>
    </row>
    <row r="4" ht="60" customHeight="true" spans="1:10">
      <c r="A4" s="56" t="s">
        <v>302</v>
      </c>
      <c r="B4" s="56" t="s">
        <v>303</v>
      </c>
      <c r="C4" s="56" t="s">
        <v>304</v>
      </c>
      <c r="D4" s="56" t="s">
        <v>305</v>
      </c>
      <c r="E4" s="56" t="s">
        <v>306</v>
      </c>
      <c r="F4" s="56" t="s">
        <v>307</v>
      </c>
      <c r="G4" s="56" t="s">
        <v>308</v>
      </c>
      <c r="H4" s="56" t="s">
        <v>309</v>
      </c>
      <c r="I4" s="56" t="s">
        <v>310</v>
      </c>
      <c r="J4" s="56" t="s">
        <v>311</v>
      </c>
    </row>
    <row r="5" ht="47.5" customHeight="true" spans="1:10">
      <c r="A5" s="57">
        <v>1</v>
      </c>
      <c r="B5" s="57">
        <v>2</v>
      </c>
      <c r="C5" s="58">
        <v>3</v>
      </c>
      <c r="D5" s="57">
        <v>4</v>
      </c>
      <c r="E5" s="57">
        <v>5</v>
      </c>
      <c r="F5" s="57">
        <v>6</v>
      </c>
      <c r="G5" s="57">
        <v>7</v>
      </c>
      <c r="H5" s="57">
        <v>8</v>
      </c>
      <c r="I5" s="57">
        <v>9</v>
      </c>
      <c r="J5" s="57">
        <v>10</v>
      </c>
    </row>
    <row r="6" ht="47.5" customHeight="true" spans="1:10">
      <c r="A6" s="59" t="s">
        <v>71</v>
      </c>
      <c r="B6" s="59"/>
      <c r="C6" s="59"/>
      <c r="D6" s="59"/>
      <c r="E6" s="59"/>
      <c r="F6" s="59"/>
      <c r="G6" s="59"/>
      <c r="H6" s="59"/>
      <c r="I6" s="59"/>
      <c r="J6" s="59"/>
    </row>
    <row r="7" s="51" customFormat="true" ht="83" customHeight="true" spans="1:10">
      <c r="A7" s="59" t="s">
        <v>298</v>
      </c>
      <c r="B7" s="60" t="s">
        <v>312</v>
      </c>
      <c r="C7" s="59"/>
      <c r="D7" s="59"/>
      <c r="E7" s="59"/>
      <c r="F7" s="59"/>
      <c r="G7" s="59"/>
      <c r="H7" s="59"/>
      <c r="I7" s="59"/>
      <c r="J7" s="59"/>
    </row>
    <row r="8" s="51" customFormat="true" ht="52" customHeight="true" spans="1:10">
      <c r="A8" s="59"/>
      <c r="B8" s="59"/>
      <c r="C8" s="58" t="s">
        <v>313</v>
      </c>
      <c r="D8" s="58" t="s">
        <v>314</v>
      </c>
      <c r="E8" s="58" t="s">
        <v>315</v>
      </c>
      <c r="F8" s="58" t="s">
        <v>316</v>
      </c>
      <c r="G8" s="58" t="s">
        <v>317</v>
      </c>
      <c r="H8" s="58" t="s">
        <v>318</v>
      </c>
      <c r="I8" s="58" t="s">
        <v>319</v>
      </c>
      <c r="J8" s="60" t="s">
        <v>320</v>
      </c>
    </row>
    <row r="9" s="51" customFormat="true" ht="52" customHeight="true" spans="1:10">
      <c r="A9" s="61"/>
      <c r="B9" s="61"/>
      <c r="C9" s="58" t="s">
        <v>313</v>
      </c>
      <c r="D9" s="58" t="s">
        <v>314</v>
      </c>
      <c r="E9" s="58" t="s">
        <v>321</v>
      </c>
      <c r="F9" s="58" t="s">
        <v>322</v>
      </c>
      <c r="G9" s="58" t="s">
        <v>323</v>
      </c>
      <c r="H9" s="58" t="s">
        <v>324</v>
      </c>
      <c r="I9" s="58" t="s">
        <v>319</v>
      </c>
      <c r="J9" s="60" t="s">
        <v>325</v>
      </c>
    </row>
    <row r="10" s="51" customFormat="true" ht="52" customHeight="true" spans="1:10">
      <c r="A10" s="61"/>
      <c r="B10" s="61"/>
      <c r="C10" s="58" t="s">
        <v>313</v>
      </c>
      <c r="D10" s="58" t="s">
        <v>314</v>
      </c>
      <c r="E10" s="58" t="s">
        <v>326</v>
      </c>
      <c r="F10" s="58" t="s">
        <v>316</v>
      </c>
      <c r="G10" s="58" t="s">
        <v>327</v>
      </c>
      <c r="H10" s="58" t="s">
        <v>318</v>
      </c>
      <c r="I10" s="58" t="s">
        <v>319</v>
      </c>
      <c r="J10" s="60" t="s">
        <v>328</v>
      </c>
    </row>
    <row r="11" s="51" customFormat="true" ht="52" customHeight="true" spans="1:10">
      <c r="A11" s="61"/>
      <c r="B11" s="61"/>
      <c r="C11" s="58" t="s">
        <v>313</v>
      </c>
      <c r="D11" s="58" t="s">
        <v>329</v>
      </c>
      <c r="E11" s="58" t="s">
        <v>330</v>
      </c>
      <c r="F11" s="58" t="s">
        <v>322</v>
      </c>
      <c r="G11" s="58" t="s">
        <v>331</v>
      </c>
      <c r="H11" s="58" t="s">
        <v>332</v>
      </c>
      <c r="I11" s="58" t="s">
        <v>333</v>
      </c>
      <c r="J11" s="60" t="s">
        <v>334</v>
      </c>
    </row>
    <row r="12" s="51" customFormat="true" ht="104" customHeight="true" spans="1:10">
      <c r="A12" s="61"/>
      <c r="B12" s="61"/>
      <c r="C12" s="58" t="s">
        <v>335</v>
      </c>
      <c r="D12" s="58" t="s">
        <v>336</v>
      </c>
      <c r="E12" s="58" t="s">
        <v>337</v>
      </c>
      <c r="F12" s="58" t="s">
        <v>322</v>
      </c>
      <c r="G12" s="58" t="s">
        <v>338</v>
      </c>
      <c r="H12" s="58" t="s">
        <v>332</v>
      </c>
      <c r="I12" s="58" t="s">
        <v>333</v>
      </c>
      <c r="J12" s="60" t="s">
        <v>339</v>
      </c>
    </row>
    <row r="13" s="51" customFormat="true" ht="52" customHeight="true" spans="1:10">
      <c r="A13" s="61"/>
      <c r="B13" s="61"/>
      <c r="C13" s="58" t="s">
        <v>340</v>
      </c>
      <c r="D13" s="58" t="s">
        <v>341</v>
      </c>
      <c r="E13" s="58" t="s">
        <v>342</v>
      </c>
      <c r="F13" s="58" t="s">
        <v>322</v>
      </c>
      <c r="G13" s="58" t="s">
        <v>343</v>
      </c>
      <c r="H13" s="58" t="s">
        <v>332</v>
      </c>
      <c r="I13" s="58" t="s">
        <v>333</v>
      </c>
      <c r="J13" s="60" t="s">
        <v>344</v>
      </c>
    </row>
    <row r="14" ht="70" customHeight="true" spans="1:10">
      <c r="A14" s="59" t="s">
        <v>283</v>
      </c>
      <c r="B14" s="60" t="s">
        <v>345</v>
      </c>
      <c r="C14" s="61"/>
      <c r="D14" s="61"/>
      <c r="E14" s="61"/>
      <c r="F14" s="61"/>
      <c r="G14" s="61"/>
      <c r="H14" s="61"/>
      <c r="I14" s="61"/>
      <c r="J14" s="61"/>
    </row>
    <row r="15" ht="52" customHeight="true" spans="1:10">
      <c r="A15" s="61"/>
      <c r="B15" s="61"/>
      <c r="C15" s="58" t="s">
        <v>313</v>
      </c>
      <c r="D15" s="58" t="s">
        <v>314</v>
      </c>
      <c r="E15" s="58" t="s">
        <v>346</v>
      </c>
      <c r="F15" s="58" t="s">
        <v>316</v>
      </c>
      <c r="G15" s="58" t="s">
        <v>94</v>
      </c>
      <c r="H15" s="58" t="s">
        <v>318</v>
      </c>
      <c r="I15" s="58" t="s">
        <v>319</v>
      </c>
      <c r="J15" s="60" t="s">
        <v>347</v>
      </c>
    </row>
    <row r="16" ht="52" customHeight="true" spans="1:10">
      <c r="A16" s="61"/>
      <c r="B16" s="61"/>
      <c r="C16" s="58" t="s">
        <v>313</v>
      </c>
      <c r="D16" s="58" t="s">
        <v>329</v>
      </c>
      <c r="E16" s="58" t="s">
        <v>330</v>
      </c>
      <c r="F16" s="58" t="s">
        <v>348</v>
      </c>
      <c r="G16" s="58" t="s">
        <v>331</v>
      </c>
      <c r="H16" s="58" t="s">
        <v>332</v>
      </c>
      <c r="I16" s="58" t="s">
        <v>333</v>
      </c>
      <c r="J16" s="60" t="s">
        <v>334</v>
      </c>
    </row>
    <row r="17" ht="52" customHeight="true" spans="1:10">
      <c r="A17" s="61"/>
      <c r="B17" s="61"/>
      <c r="C17" s="58" t="s">
        <v>335</v>
      </c>
      <c r="D17" s="58" t="s">
        <v>336</v>
      </c>
      <c r="E17" s="58" t="s">
        <v>349</v>
      </c>
      <c r="F17" s="58" t="s">
        <v>322</v>
      </c>
      <c r="G17" s="58" t="s">
        <v>331</v>
      </c>
      <c r="H17" s="58" t="s">
        <v>332</v>
      </c>
      <c r="I17" s="58" t="s">
        <v>333</v>
      </c>
      <c r="J17" s="60" t="s">
        <v>350</v>
      </c>
    </row>
    <row r="18" ht="52" customHeight="true" spans="1:10">
      <c r="A18" s="61"/>
      <c r="B18" s="61"/>
      <c r="C18" s="58" t="s">
        <v>340</v>
      </c>
      <c r="D18" s="58" t="s">
        <v>341</v>
      </c>
      <c r="E18" s="58" t="s">
        <v>351</v>
      </c>
      <c r="F18" s="58" t="s">
        <v>322</v>
      </c>
      <c r="G18" s="58" t="s">
        <v>331</v>
      </c>
      <c r="H18" s="58" t="s">
        <v>332</v>
      </c>
      <c r="I18" s="58" t="s">
        <v>333</v>
      </c>
      <c r="J18" s="60" t="s">
        <v>352</v>
      </c>
    </row>
    <row r="19" ht="125" customHeight="true" spans="1:10">
      <c r="A19" s="59" t="s">
        <v>286</v>
      </c>
      <c r="B19" s="60" t="s">
        <v>353</v>
      </c>
      <c r="C19" s="61"/>
      <c r="D19" s="61"/>
      <c r="E19" s="61"/>
      <c r="F19" s="61"/>
      <c r="G19" s="61"/>
      <c r="H19" s="61"/>
      <c r="I19" s="61"/>
      <c r="J19" s="61"/>
    </row>
    <row r="20" ht="52" customHeight="true" spans="1:10">
      <c r="A20" s="61"/>
      <c r="B20" s="61"/>
      <c r="C20" s="58" t="s">
        <v>313</v>
      </c>
      <c r="D20" s="58" t="s">
        <v>314</v>
      </c>
      <c r="E20" s="58" t="s">
        <v>354</v>
      </c>
      <c r="F20" s="58" t="s">
        <v>322</v>
      </c>
      <c r="G20" s="58" t="s">
        <v>85</v>
      </c>
      <c r="H20" s="58" t="s">
        <v>355</v>
      </c>
      <c r="I20" s="58" t="s">
        <v>319</v>
      </c>
      <c r="J20" s="60" t="s">
        <v>356</v>
      </c>
    </row>
    <row r="21" ht="52" customHeight="true" spans="1:10">
      <c r="A21" s="61"/>
      <c r="B21" s="61"/>
      <c r="C21" s="58" t="s">
        <v>313</v>
      </c>
      <c r="D21" s="58" t="s">
        <v>357</v>
      </c>
      <c r="E21" s="58" t="s">
        <v>358</v>
      </c>
      <c r="F21" s="58" t="s">
        <v>322</v>
      </c>
      <c r="G21" s="58" t="s">
        <v>338</v>
      </c>
      <c r="H21" s="58" t="s">
        <v>332</v>
      </c>
      <c r="I21" s="58" t="s">
        <v>333</v>
      </c>
      <c r="J21" s="60" t="s">
        <v>359</v>
      </c>
    </row>
    <row r="22" ht="52" customHeight="true" spans="1:10">
      <c r="A22" s="61"/>
      <c r="B22" s="61"/>
      <c r="C22" s="58" t="s">
        <v>335</v>
      </c>
      <c r="D22" s="58" t="s">
        <v>336</v>
      </c>
      <c r="E22" s="58" t="s">
        <v>360</v>
      </c>
      <c r="F22" s="58" t="s">
        <v>361</v>
      </c>
      <c r="G22" s="58" t="s">
        <v>362</v>
      </c>
      <c r="H22" s="58" t="s">
        <v>363</v>
      </c>
      <c r="I22" s="58" t="s">
        <v>319</v>
      </c>
      <c r="J22" s="60" t="s">
        <v>364</v>
      </c>
    </row>
    <row r="23" ht="52" customHeight="true" spans="1:10">
      <c r="A23" s="61"/>
      <c r="B23" s="61"/>
      <c r="C23" s="58" t="s">
        <v>340</v>
      </c>
      <c r="D23" s="58" t="s">
        <v>341</v>
      </c>
      <c r="E23" s="58" t="s">
        <v>365</v>
      </c>
      <c r="F23" s="58" t="s">
        <v>322</v>
      </c>
      <c r="G23" s="58" t="s">
        <v>338</v>
      </c>
      <c r="H23" s="58" t="s">
        <v>332</v>
      </c>
      <c r="I23" s="58" t="s">
        <v>333</v>
      </c>
      <c r="J23" s="60" t="s">
        <v>366</v>
      </c>
    </row>
    <row r="24" ht="162" customHeight="true" spans="1:10">
      <c r="A24" s="59" t="s">
        <v>290</v>
      </c>
      <c r="B24" s="60" t="s">
        <v>367</v>
      </c>
      <c r="C24" s="61"/>
      <c r="D24" s="61"/>
      <c r="E24" s="61"/>
      <c r="F24" s="61"/>
      <c r="G24" s="61"/>
      <c r="H24" s="61"/>
      <c r="I24" s="61"/>
      <c r="J24" s="61"/>
    </row>
    <row r="25" ht="52" customHeight="true" spans="1:10">
      <c r="A25" s="61"/>
      <c r="B25" s="61"/>
      <c r="C25" s="58" t="s">
        <v>313</v>
      </c>
      <c r="D25" s="58" t="s">
        <v>314</v>
      </c>
      <c r="E25" s="58" t="s">
        <v>368</v>
      </c>
      <c r="F25" s="58" t="s">
        <v>322</v>
      </c>
      <c r="G25" s="58" t="s">
        <v>92</v>
      </c>
      <c r="H25" s="58" t="s">
        <v>318</v>
      </c>
      <c r="I25" s="58" t="s">
        <v>319</v>
      </c>
      <c r="J25" s="60" t="s">
        <v>369</v>
      </c>
    </row>
    <row r="26" ht="52" customHeight="true" spans="1:10">
      <c r="A26" s="61"/>
      <c r="B26" s="61"/>
      <c r="C26" s="58" t="s">
        <v>313</v>
      </c>
      <c r="D26" s="58" t="s">
        <v>314</v>
      </c>
      <c r="E26" s="58" t="s">
        <v>370</v>
      </c>
      <c r="F26" s="58" t="s">
        <v>322</v>
      </c>
      <c r="G26" s="58" t="s">
        <v>92</v>
      </c>
      <c r="H26" s="58" t="s">
        <v>363</v>
      </c>
      <c r="I26" s="58" t="s">
        <v>319</v>
      </c>
      <c r="J26" s="60" t="s">
        <v>371</v>
      </c>
    </row>
    <row r="27" ht="52" customHeight="true" spans="1:10">
      <c r="A27" s="61"/>
      <c r="B27" s="61"/>
      <c r="C27" s="58" t="s">
        <v>313</v>
      </c>
      <c r="D27" s="58" t="s">
        <v>314</v>
      </c>
      <c r="E27" s="58" t="s">
        <v>372</v>
      </c>
      <c r="F27" s="58" t="s">
        <v>316</v>
      </c>
      <c r="G27" s="58" t="s">
        <v>94</v>
      </c>
      <c r="H27" s="58" t="s">
        <v>373</v>
      </c>
      <c r="I27" s="58" t="s">
        <v>319</v>
      </c>
      <c r="J27" s="60" t="s">
        <v>374</v>
      </c>
    </row>
    <row r="28" ht="80" customHeight="true" spans="1:10">
      <c r="A28" s="61"/>
      <c r="B28" s="61"/>
      <c r="C28" s="58" t="s">
        <v>313</v>
      </c>
      <c r="D28" s="58" t="s">
        <v>314</v>
      </c>
      <c r="E28" s="63" t="s">
        <v>375</v>
      </c>
      <c r="F28" s="58" t="s">
        <v>322</v>
      </c>
      <c r="G28" s="58" t="s">
        <v>376</v>
      </c>
      <c r="H28" s="58" t="s">
        <v>377</v>
      </c>
      <c r="I28" s="58" t="s">
        <v>319</v>
      </c>
      <c r="J28" s="60" t="s">
        <v>378</v>
      </c>
    </row>
    <row r="29" ht="70" customHeight="true" spans="1:10">
      <c r="A29" s="61"/>
      <c r="B29" s="61"/>
      <c r="C29" s="58" t="s">
        <v>313</v>
      </c>
      <c r="D29" s="58" t="s">
        <v>314</v>
      </c>
      <c r="E29" s="63" t="s">
        <v>379</v>
      </c>
      <c r="F29" s="58" t="s">
        <v>316</v>
      </c>
      <c r="G29" s="58" t="s">
        <v>92</v>
      </c>
      <c r="H29" s="58" t="s">
        <v>318</v>
      </c>
      <c r="I29" s="58" t="s">
        <v>319</v>
      </c>
      <c r="J29" s="60" t="s">
        <v>380</v>
      </c>
    </row>
    <row r="30" ht="52" customHeight="true" spans="1:10">
      <c r="A30" s="61"/>
      <c r="B30" s="61"/>
      <c r="C30" s="58" t="s">
        <v>313</v>
      </c>
      <c r="D30" s="58" t="s">
        <v>314</v>
      </c>
      <c r="E30" s="58" t="s">
        <v>381</v>
      </c>
      <c r="F30" s="58" t="s">
        <v>316</v>
      </c>
      <c r="G30" s="58" t="s">
        <v>382</v>
      </c>
      <c r="H30" s="58" t="s">
        <v>377</v>
      </c>
      <c r="I30" s="58" t="s">
        <v>319</v>
      </c>
      <c r="J30" s="60" t="s">
        <v>383</v>
      </c>
    </row>
    <row r="31" ht="52" customHeight="true" spans="1:10">
      <c r="A31" s="61"/>
      <c r="B31" s="61"/>
      <c r="C31" s="58" t="s">
        <v>313</v>
      </c>
      <c r="D31" s="58" t="s">
        <v>357</v>
      </c>
      <c r="E31" s="58" t="s">
        <v>384</v>
      </c>
      <c r="F31" s="58" t="s">
        <v>322</v>
      </c>
      <c r="G31" s="58" t="s">
        <v>338</v>
      </c>
      <c r="H31" s="58" t="s">
        <v>332</v>
      </c>
      <c r="I31" s="58" t="s">
        <v>333</v>
      </c>
      <c r="J31" s="60" t="s">
        <v>385</v>
      </c>
    </row>
    <row r="32" ht="52" customHeight="true" spans="1:10">
      <c r="A32" s="61"/>
      <c r="B32" s="61"/>
      <c r="C32" s="58" t="s">
        <v>313</v>
      </c>
      <c r="D32" s="58" t="s">
        <v>357</v>
      </c>
      <c r="E32" s="58" t="s">
        <v>386</v>
      </c>
      <c r="F32" s="58" t="s">
        <v>322</v>
      </c>
      <c r="G32" s="58" t="s">
        <v>338</v>
      </c>
      <c r="H32" s="58" t="s">
        <v>332</v>
      </c>
      <c r="I32" s="58" t="s">
        <v>333</v>
      </c>
      <c r="J32" s="60" t="s">
        <v>387</v>
      </c>
    </row>
    <row r="33" ht="52" customHeight="true" spans="1:10">
      <c r="A33" s="61"/>
      <c r="B33" s="61"/>
      <c r="C33" s="58" t="s">
        <v>335</v>
      </c>
      <c r="D33" s="58" t="s">
        <v>336</v>
      </c>
      <c r="E33" s="58" t="s">
        <v>388</v>
      </c>
      <c r="F33" s="58" t="s">
        <v>322</v>
      </c>
      <c r="G33" s="58" t="s">
        <v>92</v>
      </c>
      <c r="H33" s="58" t="s">
        <v>363</v>
      </c>
      <c r="I33" s="58" t="s">
        <v>319</v>
      </c>
      <c r="J33" s="60" t="s">
        <v>389</v>
      </c>
    </row>
    <row r="34" ht="102" customHeight="true" spans="1:10">
      <c r="A34" s="61"/>
      <c r="B34" s="61"/>
      <c r="C34" s="58" t="s">
        <v>335</v>
      </c>
      <c r="D34" s="58" t="s">
        <v>336</v>
      </c>
      <c r="E34" s="58" t="s">
        <v>337</v>
      </c>
      <c r="F34" s="58" t="s">
        <v>316</v>
      </c>
      <c r="G34" s="58" t="s">
        <v>343</v>
      </c>
      <c r="H34" s="58" t="s">
        <v>332</v>
      </c>
      <c r="I34" s="58" t="s">
        <v>333</v>
      </c>
      <c r="J34" s="60" t="s">
        <v>339</v>
      </c>
    </row>
    <row r="35" ht="74" customHeight="true" spans="1:10">
      <c r="A35" s="61"/>
      <c r="B35" s="61"/>
      <c r="C35" s="58" t="s">
        <v>340</v>
      </c>
      <c r="D35" s="58" t="s">
        <v>341</v>
      </c>
      <c r="E35" s="58" t="s">
        <v>341</v>
      </c>
      <c r="F35" s="58" t="s">
        <v>322</v>
      </c>
      <c r="G35" s="58" t="s">
        <v>343</v>
      </c>
      <c r="H35" s="58" t="s">
        <v>332</v>
      </c>
      <c r="I35" s="58" t="s">
        <v>333</v>
      </c>
      <c r="J35" s="60" t="s">
        <v>390</v>
      </c>
    </row>
    <row r="36" ht="52" customHeight="true" spans="1:10">
      <c r="A36" s="61"/>
      <c r="B36" s="61"/>
      <c r="C36" s="58" t="s">
        <v>340</v>
      </c>
      <c r="D36" s="58" t="s">
        <v>341</v>
      </c>
      <c r="E36" s="58" t="s">
        <v>391</v>
      </c>
      <c r="F36" s="58" t="s">
        <v>322</v>
      </c>
      <c r="G36" s="58" t="s">
        <v>343</v>
      </c>
      <c r="H36" s="58" t="s">
        <v>332</v>
      </c>
      <c r="I36" s="58" t="s">
        <v>333</v>
      </c>
      <c r="J36" s="60" t="s">
        <v>392</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2025-02-20T15:53:00Z</dcterms:created>
  <dcterms:modified xsi:type="dcterms:W3CDTF">2025-02-27T16:03:03Z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