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<sst xmlns="http://schemas.openxmlformats.org/spreadsheetml/2006/main" count="44" uniqueCount="41">
  <si>
    <t>附件</t>
  </si>
  <si>
    <t>楚雄州提前下达2024年中央农业相关转移支付资金分配表</t>
  </si>
  <si>
    <t>单位：万元</t>
  </si>
  <si>
    <t>序号</t>
  </si>
  <si>
    <t>州（市）、县（市、区）</t>
  </si>
  <si>
    <t>合计</t>
  </si>
  <si>
    <t>中央粮油生产保障资金</t>
  </si>
  <si>
    <t>中央农业产业发展资金</t>
  </si>
  <si>
    <t>中央农业经营主体能力提升资金</t>
  </si>
  <si>
    <t>小计</t>
  </si>
  <si>
    <t>小麦“一喷三防”</t>
  </si>
  <si>
    <t>大豆玉米带状复合种植</t>
  </si>
  <si>
    <t>油菜扩种</t>
  </si>
  <si>
    <t>粮油等重点作物绿色高产高效</t>
  </si>
  <si>
    <t>农机购置与应用补贴</t>
  </si>
  <si>
    <t>种业发展(资源保护与性能测定)</t>
  </si>
  <si>
    <t xml:space="preserve">良种良法技术推广(糖料蔗)
</t>
  </si>
  <si>
    <t>产业融合发展(现代农业产业园)</t>
  </si>
  <si>
    <t>产业融合发展(优势特色产业集群)</t>
  </si>
  <si>
    <t>畜牧业发展</t>
  </si>
  <si>
    <t>渔业发展</t>
  </si>
  <si>
    <t>新型农业经营主体培育(粮油单产提升行动)</t>
  </si>
  <si>
    <t>新型农业经营主体培育(绿色种养循环)</t>
  </si>
  <si>
    <t>新型农业经营主体培育(奶农家庭农场合作社)</t>
  </si>
  <si>
    <t>新型经营主体培育(生产设施条件改善)</t>
  </si>
  <si>
    <t>新型经营主体培育(家庭农场)</t>
  </si>
  <si>
    <t>新型经营主体培育(合作社)</t>
  </si>
  <si>
    <t>农业社会化服务</t>
  </si>
  <si>
    <t>高素质农民培育(头雁项目)</t>
  </si>
  <si>
    <t>基层农技推广体系改革建设</t>
  </si>
  <si>
    <t>农业信贷担保业务补奖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</si>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</sst>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2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16"/>
      <name val="方正小标宋简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2"/>
  <sheetViews>
    <sheetView showZeros="0" tabSelected="1" zoomScale="85" zoomScaleNormal="85" workbookViewId="0">
      <pane ySplit="5" topLeftCell="A6" activePane="bottomLeft" state="frozen"/>
      <selection/>
      <selection pane="bottomLeft" activeCell="H24" sqref="H24"/>
    </sheetView>
  </sheetViews>
  <sheetFormatPr defaultColWidth="9" defaultRowHeight="14.25"/>
  <cols>
    <col min="1" max="1" width="8.08333333333333" style="3" customWidth="1"/>
    <col min="2" max="2" width="14.7" style="3" customWidth="1"/>
    <col min="3" max="3" width="10.3" style="3" customWidth="1"/>
    <col min="4" max="27" width="8.525" style="3" customWidth="1"/>
    <col min="28" max="16384" width="9" style="3"/>
  </cols>
  <sheetData>
    <row r="1" ht="27" customHeight="1" spans="1:27">
      <c r="A1" s="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44" customHeight="1" spans="1:2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ht="31" customHeight="1" spans="1:27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22" t="s">
        <v>2</v>
      </c>
      <c r="AA3" s="22"/>
    </row>
    <row r="4" s="1" customFormat="1" ht="70" customHeight="1" spans="1:27">
      <c r="A4" s="7" t="s">
        <v>3</v>
      </c>
      <c r="B4" s="8" t="s">
        <v>4</v>
      </c>
      <c r="C4" s="9" t="s">
        <v>5</v>
      </c>
      <c r="D4" s="9" t="s">
        <v>6</v>
      </c>
      <c r="E4" s="9"/>
      <c r="F4" s="9"/>
      <c r="G4" s="9"/>
      <c r="H4" s="9"/>
      <c r="I4" s="18" t="s">
        <v>7</v>
      </c>
      <c r="J4" s="19"/>
      <c r="K4" s="19"/>
      <c r="L4" s="19"/>
      <c r="M4" s="19"/>
      <c r="N4" s="19"/>
      <c r="O4" s="19"/>
      <c r="P4" s="20"/>
      <c r="Q4" s="8" t="s">
        <v>8</v>
      </c>
      <c r="R4" s="8"/>
      <c r="S4" s="8"/>
      <c r="T4" s="8"/>
      <c r="U4" s="8"/>
      <c r="V4" s="8"/>
      <c r="W4" s="8"/>
      <c r="X4" s="8"/>
      <c r="Y4" s="8"/>
      <c r="Z4" s="8"/>
      <c r="AA4" s="8"/>
    </row>
    <row r="5" s="1" customFormat="1" ht="99.75" spans="1:27">
      <c r="A5" s="7"/>
      <c r="B5" s="8"/>
      <c r="C5" s="9"/>
      <c r="D5" s="9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9" t="s">
        <v>9</v>
      </c>
      <c r="J5" s="10" t="s">
        <v>14</v>
      </c>
      <c r="K5" s="21" t="s">
        <v>15</v>
      </c>
      <c r="L5" s="21" t="s">
        <v>16</v>
      </c>
      <c r="M5" s="21" t="s">
        <v>17</v>
      </c>
      <c r="N5" s="21" t="s">
        <v>18</v>
      </c>
      <c r="O5" s="21" t="s">
        <v>19</v>
      </c>
      <c r="P5" s="21" t="s">
        <v>20</v>
      </c>
      <c r="Q5" s="9" t="s">
        <v>9</v>
      </c>
      <c r="R5" s="21" t="s">
        <v>21</v>
      </c>
      <c r="S5" s="21" t="s">
        <v>22</v>
      </c>
      <c r="T5" s="10" t="s">
        <v>23</v>
      </c>
      <c r="U5" s="21" t="s">
        <v>24</v>
      </c>
      <c r="V5" s="21" t="s">
        <v>25</v>
      </c>
      <c r="W5" s="21" t="s">
        <v>26</v>
      </c>
      <c r="X5" s="21" t="s">
        <v>27</v>
      </c>
      <c r="Y5" s="21" t="s">
        <v>28</v>
      </c>
      <c r="Z5" s="21" t="s">
        <v>29</v>
      </c>
      <c r="AA5" s="21" t="s">
        <v>30</v>
      </c>
    </row>
    <row r="6" ht="20" customHeight="1" spans="1:27">
      <c r="A6" s="11">
        <v>1</v>
      </c>
      <c r="B6" s="12" t="s">
        <v>31</v>
      </c>
      <c r="C6" s="13">
        <f>SUM(D6,I6,Q6)</f>
        <v>1269.5</v>
      </c>
      <c r="D6" s="13">
        <f>SUM(E6:H6)</f>
        <v>22.5</v>
      </c>
      <c r="E6" s="13">
        <v>0</v>
      </c>
      <c r="F6" s="13">
        <v>22.5</v>
      </c>
      <c r="G6" s="13">
        <v>0</v>
      </c>
      <c r="H6" s="13">
        <v>0</v>
      </c>
      <c r="I6" s="13">
        <f>SUM(J6:P6)</f>
        <v>994</v>
      </c>
      <c r="J6" s="13">
        <v>994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/>
      <c r="Q6" s="13">
        <f>SUM(R6:AA6)</f>
        <v>253</v>
      </c>
      <c r="R6" s="13">
        <v>52</v>
      </c>
      <c r="S6" s="13">
        <v>0</v>
      </c>
      <c r="T6" s="13">
        <v>0</v>
      </c>
      <c r="U6" s="13">
        <v>0</v>
      </c>
      <c r="V6" s="13">
        <v>4</v>
      </c>
      <c r="W6" s="13">
        <v>52</v>
      </c>
      <c r="X6" s="13">
        <v>145</v>
      </c>
      <c r="Y6" s="13">
        <v>0</v>
      </c>
      <c r="Z6" s="13">
        <v>0</v>
      </c>
      <c r="AA6" s="13">
        <v>0</v>
      </c>
    </row>
    <row r="7" ht="20" customHeight="1" spans="1:27">
      <c r="A7" s="11">
        <v>2</v>
      </c>
      <c r="B7" s="12" t="s">
        <v>32</v>
      </c>
      <c r="C7" s="13">
        <f>SUM(D7,I7,Q7)</f>
        <v>742.76</v>
      </c>
      <c r="D7" s="13">
        <f>SUM(E7:H7)</f>
        <v>52</v>
      </c>
      <c r="E7" s="13">
        <v>22</v>
      </c>
      <c r="F7" s="13">
        <v>30</v>
      </c>
      <c r="G7" s="13">
        <v>0</v>
      </c>
      <c r="H7" s="13">
        <v>0</v>
      </c>
      <c r="I7" s="13">
        <f>SUM(J7:P7)</f>
        <v>585.76</v>
      </c>
      <c r="J7" s="13">
        <v>301</v>
      </c>
      <c r="K7" s="13">
        <v>0</v>
      </c>
      <c r="L7" s="13">
        <v>81.76</v>
      </c>
      <c r="M7" s="13">
        <v>0</v>
      </c>
      <c r="N7" s="13">
        <v>0</v>
      </c>
      <c r="O7" s="13">
        <v>203</v>
      </c>
      <c r="P7" s="13"/>
      <c r="Q7" s="13">
        <f>SUM(R7:AA7)</f>
        <v>105</v>
      </c>
      <c r="R7" s="13">
        <v>0</v>
      </c>
      <c r="S7" s="13">
        <v>0</v>
      </c>
      <c r="T7" s="13">
        <v>0</v>
      </c>
      <c r="U7" s="13">
        <v>0</v>
      </c>
      <c r="V7" s="13">
        <v>3</v>
      </c>
      <c r="W7" s="13">
        <v>0</v>
      </c>
      <c r="X7" s="13">
        <v>0</v>
      </c>
      <c r="Y7" s="13">
        <v>0</v>
      </c>
      <c r="Z7" s="13">
        <v>102</v>
      </c>
      <c r="AA7" s="13">
        <v>0</v>
      </c>
    </row>
    <row r="8" ht="20" customHeight="1" spans="1:27">
      <c r="A8" s="11">
        <v>3</v>
      </c>
      <c r="B8" s="12" t="s">
        <v>33</v>
      </c>
      <c r="C8" s="13">
        <f t="shared" ref="C8:C39" si="0">SUM(D8,I8,Q8)</f>
        <v>1586.3</v>
      </c>
      <c r="D8" s="13">
        <f t="shared" ref="D8:D39" si="1">SUM(E8:H8)</f>
        <v>966.3</v>
      </c>
      <c r="E8" s="13">
        <v>17</v>
      </c>
      <c r="F8" s="13">
        <v>375</v>
      </c>
      <c r="G8" s="13">
        <v>0</v>
      </c>
      <c r="H8" s="13">
        <v>574.3</v>
      </c>
      <c r="I8" s="13">
        <f t="shared" ref="I8:I39" si="2">SUM(J8:P8)</f>
        <v>502</v>
      </c>
      <c r="J8" s="13">
        <v>230</v>
      </c>
      <c r="K8" s="13">
        <v>0</v>
      </c>
      <c r="L8" s="13">
        <v>0</v>
      </c>
      <c r="M8" s="13">
        <v>0</v>
      </c>
      <c r="N8" s="13">
        <v>0</v>
      </c>
      <c r="O8" s="13">
        <v>272</v>
      </c>
      <c r="P8" s="13"/>
      <c r="Q8" s="13">
        <f t="shared" ref="Q8:Q39" si="3">SUM(R8:AA8)</f>
        <v>118</v>
      </c>
      <c r="R8" s="13">
        <v>0</v>
      </c>
      <c r="S8" s="13">
        <v>0</v>
      </c>
      <c r="T8" s="13">
        <v>0</v>
      </c>
      <c r="U8" s="13">
        <v>0</v>
      </c>
      <c r="V8" s="13">
        <v>5</v>
      </c>
      <c r="W8" s="13">
        <v>33</v>
      </c>
      <c r="X8" s="13">
        <v>80</v>
      </c>
      <c r="Y8" s="13">
        <v>0</v>
      </c>
      <c r="Z8" s="13">
        <v>0</v>
      </c>
      <c r="AA8" s="13">
        <v>0</v>
      </c>
    </row>
    <row r="9" ht="20" customHeight="1" spans="1:27">
      <c r="A9" s="11">
        <v>4</v>
      </c>
      <c r="B9" s="12" t="s">
        <v>34</v>
      </c>
      <c r="C9" s="13">
        <f t="shared" si="0"/>
        <v>1078.5</v>
      </c>
      <c r="D9" s="13">
        <f t="shared" si="1"/>
        <v>67.5</v>
      </c>
      <c r="E9" s="13">
        <v>30</v>
      </c>
      <c r="F9" s="13">
        <v>37.5</v>
      </c>
      <c r="G9" s="13">
        <v>0</v>
      </c>
      <c r="H9" s="13">
        <v>0</v>
      </c>
      <c r="I9" s="13">
        <f t="shared" si="2"/>
        <v>903</v>
      </c>
      <c r="J9" s="13">
        <v>793</v>
      </c>
      <c r="K9" s="13">
        <v>0</v>
      </c>
      <c r="L9" s="13">
        <v>0</v>
      </c>
      <c r="M9" s="13">
        <v>0</v>
      </c>
      <c r="N9" s="13">
        <v>0</v>
      </c>
      <c r="O9" s="13">
        <v>110</v>
      </c>
      <c r="P9" s="13"/>
      <c r="Q9" s="13">
        <f t="shared" si="3"/>
        <v>108</v>
      </c>
      <c r="R9" s="13">
        <v>0</v>
      </c>
      <c r="S9" s="13">
        <v>0</v>
      </c>
      <c r="T9" s="13">
        <v>0</v>
      </c>
      <c r="U9" s="13">
        <v>0</v>
      </c>
      <c r="V9" s="13">
        <v>8</v>
      </c>
      <c r="W9" s="13">
        <v>0</v>
      </c>
      <c r="X9" s="13">
        <v>0</v>
      </c>
      <c r="Y9" s="13">
        <v>0</v>
      </c>
      <c r="Z9" s="13">
        <v>100</v>
      </c>
      <c r="AA9" s="13">
        <v>0</v>
      </c>
    </row>
    <row r="10" ht="20" customHeight="1" spans="1:27">
      <c r="A10" s="11">
        <v>5</v>
      </c>
      <c r="B10" s="12" t="s">
        <v>35</v>
      </c>
      <c r="C10" s="13">
        <f t="shared" si="0"/>
        <v>851</v>
      </c>
      <c r="D10" s="13">
        <f t="shared" si="1"/>
        <v>40</v>
      </c>
      <c r="E10" s="13">
        <v>10</v>
      </c>
      <c r="F10" s="13">
        <v>30</v>
      </c>
      <c r="G10" s="13">
        <v>0</v>
      </c>
      <c r="H10" s="13">
        <v>0</v>
      </c>
      <c r="I10" s="13">
        <f t="shared" si="2"/>
        <v>752</v>
      </c>
      <c r="J10" s="13">
        <v>600</v>
      </c>
      <c r="K10" s="13">
        <v>0</v>
      </c>
      <c r="L10" s="13">
        <v>0</v>
      </c>
      <c r="M10" s="13">
        <v>0</v>
      </c>
      <c r="N10" s="13">
        <v>0</v>
      </c>
      <c r="O10" s="13">
        <v>152</v>
      </c>
      <c r="P10" s="13"/>
      <c r="Q10" s="13">
        <f t="shared" si="3"/>
        <v>59</v>
      </c>
      <c r="R10" s="13">
        <v>0</v>
      </c>
      <c r="S10" s="13">
        <v>0</v>
      </c>
      <c r="T10" s="13">
        <v>0</v>
      </c>
      <c r="U10" s="13">
        <v>0</v>
      </c>
      <c r="V10" s="13">
        <v>6</v>
      </c>
      <c r="W10" s="13">
        <v>0</v>
      </c>
      <c r="X10" s="13">
        <v>53</v>
      </c>
      <c r="Y10" s="13">
        <v>0</v>
      </c>
      <c r="Z10" s="13">
        <v>0</v>
      </c>
      <c r="AA10" s="13">
        <v>0</v>
      </c>
    </row>
    <row r="11" ht="20" customHeight="1" spans="1:27">
      <c r="A11" s="11">
        <v>6</v>
      </c>
      <c r="B11" s="12" t="s">
        <v>36</v>
      </c>
      <c r="C11" s="13">
        <f t="shared" si="0"/>
        <v>1417</v>
      </c>
      <c r="D11" s="13">
        <f t="shared" si="1"/>
        <v>171</v>
      </c>
      <c r="E11" s="13">
        <v>21</v>
      </c>
      <c r="F11" s="13">
        <v>150</v>
      </c>
      <c r="G11" s="13">
        <v>0</v>
      </c>
      <c r="H11" s="13">
        <v>0</v>
      </c>
      <c r="I11" s="13">
        <f t="shared" si="2"/>
        <v>916</v>
      </c>
      <c r="J11" s="13">
        <v>291</v>
      </c>
      <c r="K11" s="13">
        <v>0</v>
      </c>
      <c r="L11" s="13">
        <v>0</v>
      </c>
      <c r="M11" s="13">
        <v>0</v>
      </c>
      <c r="N11" s="13">
        <v>0</v>
      </c>
      <c r="O11" s="13">
        <v>625</v>
      </c>
      <c r="P11" s="13"/>
      <c r="Q11" s="13">
        <f t="shared" si="3"/>
        <v>330</v>
      </c>
      <c r="R11" s="13">
        <v>0</v>
      </c>
      <c r="S11" s="13">
        <v>0</v>
      </c>
      <c r="T11" s="13">
        <v>0</v>
      </c>
      <c r="U11" s="13">
        <v>0</v>
      </c>
      <c r="V11" s="13">
        <v>6</v>
      </c>
      <c r="W11" s="13">
        <v>0</v>
      </c>
      <c r="X11" s="13">
        <v>190</v>
      </c>
      <c r="Y11" s="13">
        <v>0</v>
      </c>
      <c r="Z11" s="13">
        <v>134</v>
      </c>
      <c r="AA11" s="13">
        <v>0</v>
      </c>
    </row>
    <row r="12" ht="20" customHeight="1" spans="1:27">
      <c r="A12" s="11">
        <v>7</v>
      </c>
      <c r="B12" s="12" t="s">
        <v>37</v>
      </c>
      <c r="C12" s="13">
        <f t="shared" si="0"/>
        <v>370.6</v>
      </c>
      <c r="D12" s="13">
        <f t="shared" si="1"/>
        <v>39.6</v>
      </c>
      <c r="E12" s="13">
        <v>0</v>
      </c>
      <c r="F12" s="13">
        <v>15</v>
      </c>
      <c r="G12" s="13">
        <v>0</v>
      </c>
      <c r="H12" s="13">
        <v>24.6</v>
      </c>
      <c r="I12" s="13">
        <f t="shared" si="2"/>
        <v>234</v>
      </c>
      <c r="J12" s="13">
        <v>219</v>
      </c>
      <c r="K12" s="13">
        <v>0</v>
      </c>
      <c r="L12" s="13">
        <v>0</v>
      </c>
      <c r="M12" s="13">
        <v>0</v>
      </c>
      <c r="N12" s="13">
        <v>0</v>
      </c>
      <c r="O12" s="13">
        <v>15</v>
      </c>
      <c r="P12" s="13"/>
      <c r="Q12" s="13">
        <f t="shared" si="3"/>
        <v>97</v>
      </c>
      <c r="R12" s="13">
        <v>0</v>
      </c>
      <c r="S12" s="13">
        <v>0</v>
      </c>
      <c r="T12" s="13">
        <v>0</v>
      </c>
      <c r="U12" s="13">
        <v>0</v>
      </c>
      <c r="V12" s="13">
        <v>3</v>
      </c>
      <c r="W12" s="13">
        <v>0</v>
      </c>
      <c r="X12" s="13">
        <v>0</v>
      </c>
      <c r="Y12" s="13">
        <v>0</v>
      </c>
      <c r="Z12" s="13">
        <v>94</v>
      </c>
      <c r="AA12" s="13">
        <v>0</v>
      </c>
    </row>
    <row r="13" ht="20" customHeight="1" spans="1:27">
      <c r="A13" s="11">
        <v>8</v>
      </c>
      <c r="B13" s="12" t="s">
        <v>38</v>
      </c>
      <c r="C13" s="13">
        <f t="shared" si="0"/>
        <v>1894</v>
      </c>
      <c r="D13" s="13">
        <f t="shared" si="1"/>
        <v>15</v>
      </c>
      <c r="E13" s="13">
        <v>0</v>
      </c>
      <c r="F13" s="13">
        <v>15</v>
      </c>
      <c r="G13" s="13">
        <v>0</v>
      </c>
      <c r="H13" s="13">
        <v>0</v>
      </c>
      <c r="I13" s="13">
        <f t="shared" si="2"/>
        <v>637</v>
      </c>
      <c r="J13" s="13">
        <v>637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/>
      <c r="Q13" s="13">
        <f t="shared" si="3"/>
        <v>1242</v>
      </c>
      <c r="R13" s="13">
        <v>0</v>
      </c>
      <c r="S13" s="13">
        <v>0</v>
      </c>
      <c r="T13" s="13">
        <v>0</v>
      </c>
      <c r="U13" s="13">
        <v>1201</v>
      </c>
      <c r="V13" s="13">
        <v>5</v>
      </c>
      <c r="W13" s="13">
        <v>36</v>
      </c>
      <c r="X13" s="13">
        <v>0</v>
      </c>
      <c r="Y13" s="13">
        <v>0</v>
      </c>
      <c r="Z13" s="13">
        <v>0</v>
      </c>
      <c r="AA13" s="13">
        <v>0</v>
      </c>
    </row>
    <row r="14" ht="20" customHeight="1" spans="1:27">
      <c r="A14" s="11">
        <v>9</v>
      </c>
      <c r="B14" s="12" t="s">
        <v>39</v>
      </c>
      <c r="C14" s="13">
        <f t="shared" si="0"/>
        <v>832</v>
      </c>
      <c r="D14" s="13">
        <f t="shared" si="1"/>
        <v>30</v>
      </c>
      <c r="E14" s="13">
        <v>0</v>
      </c>
      <c r="F14" s="13">
        <v>30</v>
      </c>
      <c r="G14" s="13">
        <v>0</v>
      </c>
      <c r="H14" s="13">
        <v>0</v>
      </c>
      <c r="I14" s="13">
        <f t="shared" si="2"/>
        <v>656</v>
      </c>
      <c r="J14" s="13">
        <v>511</v>
      </c>
      <c r="K14" s="13">
        <v>0</v>
      </c>
      <c r="L14" s="13">
        <v>0</v>
      </c>
      <c r="M14" s="13">
        <v>0</v>
      </c>
      <c r="N14" s="13">
        <v>0</v>
      </c>
      <c r="O14" s="13">
        <v>145</v>
      </c>
      <c r="P14" s="13"/>
      <c r="Q14" s="13">
        <f t="shared" si="3"/>
        <v>146</v>
      </c>
      <c r="R14" s="13">
        <v>0</v>
      </c>
      <c r="S14" s="13">
        <v>0</v>
      </c>
      <c r="T14" s="13">
        <v>0</v>
      </c>
      <c r="U14" s="13">
        <v>0</v>
      </c>
      <c r="V14" s="13">
        <v>6</v>
      </c>
      <c r="W14" s="13">
        <v>0</v>
      </c>
      <c r="X14" s="13">
        <v>0</v>
      </c>
      <c r="Y14" s="13">
        <v>0</v>
      </c>
      <c r="Z14" s="13">
        <v>140</v>
      </c>
      <c r="AA14" s="13">
        <v>0</v>
      </c>
    </row>
    <row r="15" ht="20" customHeight="1" spans="1:27">
      <c r="A15" s="11">
        <v>10</v>
      </c>
      <c r="B15" s="12" t="s">
        <v>40</v>
      </c>
      <c r="C15" s="13">
        <f t="shared" si="0"/>
        <v>3520.4</v>
      </c>
      <c r="D15" s="13">
        <f t="shared" si="1"/>
        <v>625.4</v>
      </c>
      <c r="E15" s="13">
        <v>0</v>
      </c>
      <c r="F15" s="13">
        <v>45</v>
      </c>
      <c r="G15" s="13">
        <v>0</v>
      </c>
      <c r="H15" s="13">
        <v>580.4</v>
      </c>
      <c r="I15" s="13">
        <f t="shared" si="2"/>
        <v>1216</v>
      </c>
      <c r="J15" s="13">
        <v>502</v>
      </c>
      <c r="K15" s="13">
        <v>0</v>
      </c>
      <c r="L15" s="13">
        <v>0</v>
      </c>
      <c r="M15" s="13">
        <v>0</v>
      </c>
      <c r="N15" s="13">
        <v>0</v>
      </c>
      <c r="O15" s="13">
        <v>517</v>
      </c>
      <c r="P15" s="13">
        <v>197</v>
      </c>
      <c r="Q15" s="13">
        <f t="shared" si="3"/>
        <v>1679</v>
      </c>
      <c r="R15" s="13">
        <v>57</v>
      </c>
      <c r="S15" s="13">
        <v>1011</v>
      </c>
      <c r="T15" s="13">
        <v>157</v>
      </c>
      <c r="U15" s="13">
        <v>0</v>
      </c>
      <c r="V15" s="13">
        <v>4</v>
      </c>
      <c r="W15" s="13">
        <v>0</v>
      </c>
      <c r="X15" s="13">
        <v>149</v>
      </c>
      <c r="Y15" s="13">
        <v>0</v>
      </c>
      <c r="Z15" s="13">
        <v>301</v>
      </c>
      <c r="AA15" s="13">
        <v>0</v>
      </c>
    </row>
    <row r="16" s="2" customFormat="1" ht="20" customHeight="1" spans="1:27">
      <c r="A16" s="14" t="s">
        <v>5</v>
      </c>
      <c r="B16" s="15"/>
      <c r="C16" s="16">
        <f>SUM(D16,I16,Q16)</f>
        <v>13562.06</v>
      </c>
      <c r="D16" s="16">
        <f>SUM(E16:H16)</f>
        <v>2029.3</v>
      </c>
      <c r="E16" s="16">
        <f>SUM(E6:E15)</f>
        <v>100</v>
      </c>
      <c r="F16" s="16">
        <f>SUM(F6:F15)</f>
        <v>750</v>
      </c>
      <c r="G16" s="16">
        <f>SUM(G6:G15)</f>
        <v>0</v>
      </c>
      <c r="H16" s="16">
        <f>SUM(H6:H15)</f>
        <v>1179.3</v>
      </c>
      <c r="I16" s="16">
        <f>SUM(J16:P16)</f>
        <v>7395.76</v>
      </c>
      <c r="J16" s="16">
        <f>SUM(J6:J15)</f>
        <v>5078</v>
      </c>
      <c r="K16" s="16">
        <f t="shared" ref="K16:P16" si="4">SUM(K6:K15)</f>
        <v>0</v>
      </c>
      <c r="L16" s="16">
        <f t="shared" si="4"/>
        <v>81.76</v>
      </c>
      <c r="M16" s="16">
        <f t="shared" si="4"/>
        <v>0</v>
      </c>
      <c r="N16" s="16">
        <f t="shared" si="4"/>
        <v>0</v>
      </c>
      <c r="O16" s="16">
        <f t="shared" si="4"/>
        <v>2039</v>
      </c>
      <c r="P16" s="16">
        <f t="shared" si="4"/>
        <v>197</v>
      </c>
      <c r="Q16" s="16">
        <f>SUM(R16:AA16)</f>
        <v>4137</v>
      </c>
      <c r="R16" s="16">
        <f>SUM(R6:R15)</f>
        <v>109</v>
      </c>
      <c r="S16" s="16">
        <f t="shared" ref="S16:AA16" si="5">SUM(S6:S15)</f>
        <v>1011</v>
      </c>
      <c r="T16" s="16">
        <f t="shared" si="5"/>
        <v>157</v>
      </c>
      <c r="U16" s="16">
        <f t="shared" si="5"/>
        <v>1201</v>
      </c>
      <c r="V16" s="16">
        <f t="shared" si="5"/>
        <v>50</v>
      </c>
      <c r="W16" s="16">
        <f t="shared" si="5"/>
        <v>121</v>
      </c>
      <c r="X16" s="16">
        <f t="shared" si="5"/>
        <v>617</v>
      </c>
      <c r="Y16" s="16">
        <f t="shared" si="5"/>
        <v>0</v>
      </c>
      <c r="Z16" s="16">
        <f t="shared" si="5"/>
        <v>871</v>
      </c>
      <c r="AA16" s="16">
        <f t="shared" si="5"/>
        <v>0</v>
      </c>
    </row>
    <row r="17" spans="3:3">
      <c r="C17" s="17"/>
    </row>
    <row r="18" spans="3:3">
      <c r="C18" s="17"/>
    </row>
    <row r="19" spans="3:3">
      <c r="C19" s="17"/>
    </row>
    <row r="20" spans="3:3">
      <c r="C20" s="17"/>
    </row>
    <row r="21" spans="3:3">
      <c r="C21" s="17"/>
    </row>
    <row r="22" spans="3:3">
      <c r="C22" s="17"/>
    </row>
  </sheetData>
  <mergeCells count="9">
    <mergeCell ref="A2:AA2"/>
    <mergeCell ref="Z3:AA3"/>
    <mergeCell ref="D4:H4"/>
    <mergeCell ref="I4:P4"/>
    <mergeCell ref="Q4:AA4"/>
    <mergeCell ref="A16:B16"/>
    <mergeCell ref="A4:A5"/>
    <mergeCell ref="B4:B5"/>
    <mergeCell ref="C4:C5"/>
  </mergeCells>
  <pageMargins left="0.75" right="0.75" top="1" bottom="1" header="0.511805555555556" footer="0.511805555555556"/>
  <pageSetup paperSize="9" scale="5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陈鸣雁</cp:lastModifiedBy>
  <dcterms:created xsi:type="dcterms:W3CDTF">2023-12-07T07:31:00Z</dcterms:created>
  <dcterms:modified xsi:type="dcterms:W3CDTF">2023-12-19T02:32:46Z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49ABD8502EA8445E9789330ABA65ACFD</vt:lpwstr>
  </property>
</Properties>
</file>