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tabRatio="885" firstSheet="5" activeTab="7"/>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州对下转移支付预算表09-1" sheetId="13" r:id="rId13"/>
    <sheet name="州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9">政府性基金预算支出预算表06!$1:$6</definedName>
    <definedName name="_xlnm.Print_Titles" localSheetId="14">新增资产配置表10!$1:$6</definedName>
    <definedName name="_xlnm._FilterDatabase" localSheetId="7" hidden="1">'项目支出预算表05-1'!$A$8:$X$8</definedName>
  </definedNames>
  <calcPr calcId="144525"/>
</workbook>
</file>

<file path=xl/sharedStrings.xml><?xml version="1.0" encoding="utf-8"?>
<sst xmlns="http://schemas.openxmlformats.org/spreadsheetml/2006/main" count="2084" uniqueCount="525">
  <si>
    <t>预算01-1表</t>
  </si>
  <si>
    <t>部门财务收支预算总表</t>
  </si>
  <si>
    <t>单位名称：楚雄技师学院</t>
  </si>
  <si>
    <t>单位:万元</t>
  </si>
  <si>
    <t>收        入</t>
  </si>
  <si>
    <t>支        出</t>
  </si>
  <si>
    <t>项      目</t>
  </si>
  <si>
    <t>2023年预算数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</si>
  <si>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</si>
  <si>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</si>
  <si>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</si>
  <si>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</si>
  <si>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</si>
  <si>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</si>
  <si>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</si>
  <si>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</si>
  <si>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</si>
  <si>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</si>
  <si>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1、事业收入</t>
  </si>
  <si>
    <t>2、事业单位经营收入</t>
  </si>
  <si>
    <t>3、上级补助收入</t>
  </si>
  <si>
    <t>4、附属单位上缴收入</t>
  </si>
  <si>
    <t>5、非同级财政拨款</t>
  </si>
  <si>
    <t>6、其他收入</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</si>
  <si>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</si>
  <si>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</si>
  <si>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</si>
  <si>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</si>
  <si>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</si>
  <si>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</si>
  <si>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</si>
  <si>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</si>
  <si>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</si>
  <si>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</si>
  <si>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</si>
  <si>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</si>
  <si>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</si>
  <si>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</si>
  <si>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</si>
  <si>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</si>
  <si>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</si>
  <si>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</si>
  <si>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</si>
  <si>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</si>
  <si>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</si>
  <si>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</si>
  <si>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</si>
  <si>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</si>
  <si>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460</t>
  </si>
  <si>
    <t>楚雄技师学院</t>
  </si>
  <si>
    <t>460001</t>
  </si>
  <si>
    <t xml:space="preserve">  楚雄技师学院</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</si>
  <si>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</si>
  <si>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</si>
  <si>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</si>
  <si>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</si>
  <si>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</si>
  <si>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</si>
  <si>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</si>
  <si>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</si>
  <si>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</si>
  <si>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</si>
  <si>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</si>
  <si>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</si>
  <si>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</si>
  <si>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205</t>
  </si>
  <si>
    <t>教育支出</t>
  </si>
  <si>
    <t/>
  </si>
  <si>
    <t>20503</t>
  </si>
  <si>
    <t xml:space="preserve">  职业教育</t>
  </si>
  <si>
    <t>2050302</t>
  </si>
  <si>
    <t xml:space="preserve">    中等职业教育</t>
  </si>
  <si>
    <t>2050303</t>
  </si>
  <si>
    <t xml:space="preserve">    技校教育</t>
  </si>
  <si>
    <t>2050305</t>
  </si>
  <si>
    <t xml:space="preserve">    高等职业教育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</si>
  <si>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</si>
  <si>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</si>
  <si>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</si>
  <si>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</si>
  <si>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</si>
  <si>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</si>
  <si>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</si>
  <si>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</si>
  <si>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</si>
  <si>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</si>
  <si>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</si>
  <si>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</si>
  <si>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</si>
  <si>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</si>
  <si>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20899</t>
  </si>
  <si>
    <t xml:space="preserve">  其他社会保障和就业支出</t>
  </si>
  <si>
    <t>2089999</t>
  </si>
  <si>
    <t xml:space="preserve">    其他社会保障和就业支出</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</si>
  <si>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</si>
  <si>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</si>
  <si>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</si>
  <si>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</si>
  <si>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</si>
  <si>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</si>
  <si>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</si>
  <si>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</si>
  <si>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</si>
  <si>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</si>
  <si>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</si>
  <si>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</si>
  <si>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</si>
  <si>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</si>
  <si>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</si>
  <si>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</si>
  <si>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</si>
  <si>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</si>
  <si>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</si>
  <si>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</si>
  <si>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</si>
  <si>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</si>
  <si>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</si>
  <si>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（一）教育支出</t>
  </si>
  <si>
    <t>（二）政府性基金预算拨款</t>
  </si>
  <si>
    <t>（二）社会保障和就业支出</t>
  </si>
  <si>
    <t>（三）国有资本经营预算拨款</t>
  </si>
  <si>
    <t>（三）卫生健康支出</t>
  </si>
  <si>
    <t>二、上年结转</t>
  </si>
  <si>
    <t>（四）住房保障支出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</si>
  <si>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</si>
  <si>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</si>
  <si>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</si>
  <si>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</si>
  <si>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</si>
  <si>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</si>
  <si>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</si>
  <si>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</si>
  <si>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</si>
  <si>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</si>
  <si>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</si>
  <si>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</si>
  <si>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</si>
  <si>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</si>
  <si>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</si>
  <si>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</si>
  <si>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</si>
  <si>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</si>
  <si>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</si>
  <si>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</si>
  <si>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</si>
  <si>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</si>
  <si>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</si>
  <si>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</si>
  <si>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</si>
  <si>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</si>
  <si>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</si>
  <si>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</si>
  <si>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</si>
  <si>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</si>
  <si>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</si>
  <si>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</si>
  <si>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</si>
  <si>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</si>
  <si>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</si>
  <si>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</si>
  <si>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</si>
  <si>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</si>
  <si>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</si>
  <si>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</si>
  <si>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</si>
  <si>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</si>
  <si>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楚雄技师学院</t>
  </si>
  <si>
    <t>532300210000000020123</t>
  </si>
  <si>
    <t>事业人员工资支出</t>
  </si>
  <si>
    <t>中等职业教育</t>
  </si>
  <si>
    <t>30101</t>
  </si>
  <si>
    <t>基本工资</t>
  </si>
  <si>
    <t>技校教育</t>
  </si>
  <si>
    <t>高等职业教育</t>
  </si>
  <si>
    <t>30102</t>
  </si>
  <si>
    <t>津贴补贴</t>
  </si>
  <si>
    <t>30107</t>
  </si>
  <si>
    <t>绩效工资</t>
  </si>
  <si>
    <t>532300210000000020124</t>
  </si>
  <si>
    <t>事业综合绩效支出</t>
  </si>
  <si>
    <t>532300231100001543996</t>
  </si>
  <si>
    <t>事业人员绩效工资</t>
  </si>
  <si>
    <t>532300210000000020125</t>
  </si>
  <si>
    <t>机关事业单位基本养老保险缴费</t>
  </si>
  <si>
    <t>机关事业单位基本养老保险缴费支出</t>
  </si>
  <si>
    <t>30108</t>
  </si>
  <si>
    <t>532300210000000020126</t>
  </si>
  <si>
    <t>社会保障缴费</t>
  </si>
  <si>
    <t>事业单位医疗</t>
  </si>
  <si>
    <t>30110</t>
  </si>
  <si>
    <t>职工基本医疗保险缴费</t>
  </si>
  <si>
    <t>公务员医疗补助</t>
  </si>
  <si>
    <t>30111</t>
  </si>
  <si>
    <t>公务员医疗补助缴费</t>
  </si>
  <si>
    <t>其他行政事业单位医疗支出</t>
  </si>
  <si>
    <t>30112</t>
  </si>
  <si>
    <t>其他社会保障缴费</t>
  </si>
  <si>
    <t>532300221100000671002</t>
  </si>
  <si>
    <t>失业保险</t>
  </si>
  <si>
    <t>其他社会保障和就业支出</t>
  </si>
  <si>
    <t>532300210000000020127</t>
  </si>
  <si>
    <t>住房公积金</t>
  </si>
  <si>
    <t>30113</t>
  </si>
  <si>
    <t>532300231100001188573</t>
  </si>
  <si>
    <t>非义务教育生均公用经费</t>
  </si>
  <si>
    <t>30205</t>
  </si>
  <si>
    <t>水费</t>
  </si>
  <si>
    <t>30206</t>
  </si>
  <si>
    <t>电费</t>
  </si>
  <si>
    <t>532300221100000482755</t>
  </si>
  <si>
    <t>工伤保险及残疾人保障金</t>
  </si>
  <si>
    <t>30201</t>
  </si>
  <si>
    <t>办公费</t>
  </si>
  <si>
    <t>30207</t>
  </si>
  <si>
    <t>邮电费</t>
  </si>
  <si>
    <t>30213</t>
  </si>
  <si>
    <t>维修（护）费</t>
  </si>
  <si>
    <t>30218</t>
  </si>
  <si>
    <t>专用材料费</t>
  </si>
  <si>
    <t>30226</t>
  </si>
  <si>
    <t>劳务费</t>
  </si>
  <si>
    <t>532300221100000482757</t>
  </si>
  <si>
    <t>工会经费</t>
  </si>
  <si>
    <t>30228</t>
  </si>
  <si>
    <t>532300221100000482765</t>
  </si>
  <si>
    <t>公车购置及运维费</t>
  </si>
  <si>
    <t>30231</t>
  </si>
  <si>
    <t>公务用车运行维护费</t>
  </si>
  <si>
    <t>532300221100000482756</t>
  </si>
  <si>
    <t>公务交通补贴</t>
  </si>
  <si>
    <t>30239</t>
  </si>
  <si>
    <t>其他交通费用</t>
  </si>
  <si>
    <t>30299</t>
  </si>
  <si>
    <t>其他商品和服务支出</t>
  </si>
  <si>
    <t>31002</t>
  </si>
  <si>
    <t>办公设备购置</t>
  </si>
  <si>
    <t>532300210000000020134</t>
  </si>
  <si>
    <t>离退休公用经费</t>
  </si>
  <si>
    <t>事业单位离退休</t>
  </si>
  <si>
    <t>532300231100001543997</t>
  </si>
  <si>
    <t>离休特需费</t>
  </si>
  <si>
    <t>532300210000000020128</t>
  </si>
  <si>
    <t>对个人和家庭的补助</t>
  </si>
  <si>
    <t>30301</t>
  </si>
  <si>
    <t>离休费</t>
  </si>
  <si>
    <t>30302</t>
  </si>
  <si>
    <t>退休费</t>
  </si>
  <si>
    <t>532300231100001188563</t>
  </si>
  <si>
    <t>体育运动补助</t>
  </si>
  <si>
    <t>30308</t>
  </si>
  <si>
    <t>助学金</t>
  </si>
  <si>
    <t>532300231100001124451</t>
  </si>
  <si>
    <t>遗属生活补助专项资金</t>
  </si>
  <si>
    <t>死亡抚恤</t>
  </si>
  <si>
    <t>30305</t>
  </si>
  <si>
    <t>生活补助</t>
  </si>
  <si>
    <t>532300231100001147281</t>
  </si>
  <si>
    <t>财政供养人员专项资金</t>
  </si>
  <si>
    <t>30199</t>
  </si>
  <si>
    <t>其他工资福利支出</t>
  </si>
  <si>
    <t>532300231100001147319</t>
  </si>
  <si>
    <t>职业年金记实专项资金</t>
  </si>
  <si>
    <t>机关事业单位职业年金缴费支出</t>
  </si>
  <si>
    <t>30109</t>
  </si>
  <si>
    <t>职业年金缴费</t>
  </si>
  <si>
    <t>预算05-1表</t>
  </si>
  <si>
    <t>部门项目支出预算表</t>
  </si>
  <si>
    <t>项目分类</t>
  </si>
  <si>
    <t>经济科目编码</t>
  </si>
  <si>
    <t>经济科目名称</t>
  </si>
  <si>
    <t>本年拨款</t>
  </si>
  <si>
    <t>其中：本次下达</t>
  </si>
  <si>
    <t>奥贷项目贷款还本付息专项资金</t>
  </si>
  <si>
    <t>313 事业发展类</t>
  </si>
  <si>
    <t>532300210000000018056</t>
  </si>
  <si>
    <t>31003</t>
  </si>
  <si>
    <t>专用设备购置</t>
  </si>
  <si>
    <t>教育教学活动专项资金</t>
  </si>
  <si>
    <t>532300221100001060733</t>
  </si>
  <si>
    <t>30203</t>
  </si>
  <si>
    <t>咨询费</t>
  </si>
  <si>
    <t>30211</t>
  </si>
  <si>
    <t>差旅费</t>
  </si>
  <si>
    <t>30214</t>
  </si>
  <si>
    <t>租赁费</t>
  </si>
  <si>
    <t>30215</t>
  </si>
  <si>
    <t>会议费</t>
  </si>
  <si>
    <t>30217</t>
  </si>
  <si>
    <t>30307</t>
  </si>
  <si>
    <t>医疗费补助</t>
  </si>
  <si>
    <t>政府专项债项目征地专项资金</t>
  </si>
  <si>
    <t>532300231100001654465</t>
  </si>
  <si>
    <t>31009</t>
  </si>
  <si>
    <t>土地补偿</t>
  </si>
  <si>
    <t>校园景观提升配套专项资金</t>
  </si>
  <si>
    <t>532300231100001654475</t>
  </si>
  <si>
    <t>二次绩效工资及事业单位人员考核优秀奖金专项资金</t>
  </si>
  <si>
    <t>1112 事业人员支出工资</t>
  </si>
  <si>
    <t>532300231100001125135</t>
  </si>
  <si>
    <t>30103</t>
  </si>
  <si>
    <t>奖金</t>
  </si>
  <si>
    <t>国开行贷款项目还本付息专项资金</t>
  </si>
  <si>
    <t>532300210000000018035</t>
  </si>
  <si>
    <t>31001</t>
  </si>
  <si>
    <t>房屋建筑物购建</t>
  </si>
  <si>
    <t>2022年单位自有资金项目专项资金</t>
  </si>
  <si>
    <t>532300231100001645663</t>
  </si>
  <si>
    <t>预算05-2表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</si>
  <si>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</si>
  <si>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</si>
  <si>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</si>
  <si>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</si>
  <si>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</si>
  <si>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</si>
  <si>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</si>
  <si>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</si>
  <si>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</si>
  <si>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</si>
  <si>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</si>
  <si>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校园景观提升配套专项资金</t>
  </si>
  <si>
    <t>根据楚雄技师学院“十四.五”规划和楚雄技师学院党委会会议纪要，完成校园景观提升配套专项资金2900000.00元。</t>
  </si>
  <si>
    <t>产出指标</t>
  </si>
  <si>
    <t>数量指标</t>
  </si>
  <si>
    <t>项目资金量</t>
  </si>
  <si>
    <t>=</t>
  </si>
  <si>
    <t>290</t>
  </si>
  <si>
    <t>万元</t>
  </si>
  <si>
    <t>定性指标</t>
  </si>
  <si>
    <t>该指标分值25分，完成项目项目资金量每减少1万元扣0.08分。</t>
  </si>
  <si>
    <t>时效指标</t>
  </si>
  <si>
    <t>资金到位率</t>
  </si>
  <si>
    <t>100</t>
  </si>
  <si>
    <t>%</t>
  </si>
  <si>
    <t>该指标分值25分，资金到位率每减少1个百分点扣0.25分。</t>
  </si>
  <si>
    <t>效益指标</t>
  </si>
  <si>
    <t>可持续影响指标</t>
  </si>
  <si>
    <t>项目对学院发展的影响</t>
  </si>
  <si>
    <t>长期</t>
  </si>
  <si>
    <t>定量指标</t>
  </si>
  <si>
    <t>该指标分值25分，项目对学院发展的影响达不到长期效果扣25分。</t>
  </si>
  <si>
    <t>满意度指标</t>
  </si>
  <si>
    <t>服务对象满意度指标</t>
  </si>
  <si>
    <t>师生满意度</t>
  </si>
  <si>
    <t>&gt;=</t>
  </si>
  <si>
    <t>95</t>
  </si>
  <si>
    <t>该指标分值25分，师生满意度率每减少1个百分点扣0.26分。</t>
  </si>
  <si>
    <t xml:space="preserve">    2023年城乡义务教育补助专项经费</t>
  </si>
  <si>
    <t>532300231100001707751</t>
  </si>
  <si>
    <t>巩固城乡义务教育经费保障机制，对城乡义务教育困难学生提供生活补助，帮助家庭经济困难学生顺利就学，提升义务教育巩固率。</t>
  </si>
  <si>
    <t>质量指标</t>
  </si>
  <si>
    <t>家庭经济困难学生覆盖率</t>
  </si>
  <si>
    <t>该指标分值25分，家庭经济困难学生覆盖率每减少1个百分点扣0.25分。</t>
  </si>
  <si>
    <t>补助资金当年到位率</t>
  </si>
  <si>
    <t>该指标分值25分，补助资金当年到位率每减少1个百分点扣0.25分。</t>
  </si>
  <si>
    <t>社会效益指标</t>
  </si>
  <si>
    <t>补助对象政策的知晓度</t>
  </si>
  <si>
    <t>该指标分值25分，补助对象政策的知晓度每减少1个百分点扣0.25分。</t>
  </si>
  <si>
    <t>学生、家长满意度</t>
  </si>
  <si>
    <t>该指标分值25分，学生、家长满意度每减少1个百分点扣0.26分。</t>
  </si>
  <si>
    <t xml:space="preserve">    奥贷项目贷款还本付息专项资金</t>
  </si>
  <si>
    <t>2023年计划安排预算外收入12000000元。</t>
  </si>
  <si>
    <t>完成奥贷项目贷款的还本付息数量</t>
  </si>
  <si>
    <t>1200</t>
  </si>
  <si>
    <t>该项指标值为25分，按照贷款协议足额还本付息，每完不成一万元扣0.021分。</t>
  </si>
  <si>
    <t>项目完成时限</t>
  </si>
  <si>
    <t>12</t>
  </si>
  <si>
    <t>月</t>
  </si>
  <si>
    <t>该项指标值为25分，按照贷款协议规定期限还本付息，每延迟一个月扣2.083分。</t>
  </si>
  <si>
    <t>完成奥贷项目还本付息时限</t>
  </si>
  <si>
    <t>17</t>
  </si>
  <si>
    <t>年</t>
  </si>
  <si>
    <t>该项指标值为25分，按照贷款协议规定年限还本付息，每延期一年扣1.471分。</t>
  </si>
  <si>
    <t>贷款方的满意度</t>
  </si>
  <si>
    <t>90</t>
  </si>
  <si>
    <t>该项指标值为25分，按照贷款协议规定，贷款方对还款评价达不一个百分点扣0.278分。</t>
  </si>
  <si>
    <t xml:space="preserve">    政府专项债项目征地专项资金</t>
  </si>
  <si>
    <t>根据政府专项债实施方案及楚雄技师学院党委会会议纪要，完成政府专项债项目征地专项资金3209500.00元。</t>
  </si>
  <si>
    <t>320</t>
  </si>
  <si>
    <t>该指标分值25分，完成项目资金量每减少1万元扣0.08分。</t>
  </si>
  <si>
    <t>项目资金到位率</t>
  </si>
  <si>
    <t>该指标分值25分，项目资金到位率</t>
  </si>
  <si>
    <t>项目对职业教育的影响</t>
  </si>
  <si>
    <t>该指标分值25分，项目对职业教育的影响</t>
  </si>
  <si>
    <t>受偿方满意度</t>
  </si>
  <si>
    <t>该指标分值25分，</t>
  </si>
  <si>
    <t xml:space="preserve">    2022年单位自有资金项目专项资金</t>
  </si>
  <si>
    <t>完成楚雄学院2022年单位自有资金年终结余结转申报的2022年结余资金130757.94元</t>
  </si>
  <si>
    <t>完成项目金额</t>
  </si>
  <si>
    <t>13.07</t>
  </si>
  <si>
    <t>该指标分值25分，完成项目金额每减少1万元扣1.91分。</t>
  </si>
  <si>
    <t>该指标分值25分，项目资金到位率每减少1个百分点扣0.25分。</t>
  </si>
  <si>
    <t>对职业教育的影响</t>
  </si>
  <si>
    <t>该指标分值25分，对职业教育的影响达不致长期效果扣25分。</t>
  </si>
  <si>
    <t xml:space="preserve">    2023年学生资助中央直达资金和州级补助专项资金</t>
  </si>
  <si>
    <t>532300231100001707841</t>
  </si>
  <si>
    <t>中学：1.落实普通高中学生资助政策，对普通高中家庭经济困难在校学生进行资助，确保顺利完善学业。                                                           2.按照免学费学生人数和免学费标准补助学校，减轻学生负担的同时保证学校正常运转。
中职：目标1：统筹安排中央补助资金和地方应分担资金，完善转移支付等制度，确保中等职业教育免学费资助和助学金落实到位；
目标2：及时拨付资金，确保学校正常运转和助学金按时足额发放；
目标3：健全中等职业学校经费预决算制度，加强资金的科学化精细化管理，确保资金使用规范、安全和有效；
目标4：确保每一位符合条件的学生都及时足额领取到国家助学金和享受免学费。</t>
  </si>
  <si>
    <t>免学费和助学金人数覆盖率</t>
  </si>
  <si>
    <t>该指标分值20分，免学费和助学金人数覆盖率每减少1个百分点扣0.2分。</t>
  </si>
  <si>
    <t>按学年或学期享受助学金和免除学费</t>
  </si>
  <si>
    <t>该指标分值20分，按学年或学期享受助学金和免除学费每减少1个百分点扣0.2分。</t>
  </si>
  <si>
    <t>减轻家庭经济贫困学生负担，覆盖率</t>
  </si>
  <si>
    <t>该指标分值20分，减轻家庭经济贫困学生负担，覆盖率每减少1个百分点扣0.2分。</t>
  </si>
  <si>
    <t>优化教育结构，维护教育公平，促进教育发展</t>
  </si>
  <si>
    <t>该指标分值20分，优化教育结构，维护教育公平，促进教育发展达不致长期效果的扣20分。</t>
  </si>
  <si>
    <t>社会公众或服务对象满意度</t>
  </si>
  <si>
    <t>该指标分值20分，社会公众或服务对象满意度每减少1个百分点扣0.21分。</t>
  </si>
  <si>
    <t xml:space="preserve">    国开行贷款项目还本付息专项资金</t>
  </si>
  <si>
    <t>2023年安排预算1400000元</t>
  </si>
  <si>
    <t>完成协议规定还款数量</t>
  </si>
  <si>
    <t>140</t>
  </si>
  <si>
    <t>该项指标值为25分，按照国开发展基金资金管理使用协议规定的年还款数量还款，每完不成1万元扣0.179分。</t>
  </si>
  <si>
    <t>该项指标值为25分，按照国开发展基金资金管理使用协议规定的年还款时间还款，每延迟一个月扣2.083分。</t>
  </si>
  <si>
    <t>项目投资时限</t>
  </si>
  <si>
    <t>15</t>
  </si>
  <si>
    <t>该项指标值为25分，按照国开发展基金资金管理使用协议规定的投资期限归还本息，归还期每增加一年扣1.667分。</t>
  </si>
  <si>
    <t>贷款方对还款时限的数量的满意度</t>
  </si>
  <si>
    <t>该项指标值为25分，贷款方对还款时限的数量的满意度每降低一个百分点扣0.278分。</t>
  </si>
  <si>
    <t xml:space="preserve">    教育教学活动专项资金</t>
  </si>
  <si>
    <t>申报楚雄技师学院2023年教育教学活动专项资金1156.04万元。</t>
  </si>
  <si>
    <t>1156.04</t>
  </si>
  <si>
    <t>该指标分值20分，完成项目金额每减少1万元扣0.02分。</t>
  </si>
  <si>
    <t>该指标分值20分，项目完成时限每延迟1个月扣1.67分。</t>
  </si>
  <si>
    <t>为经济社会培养合格技术人才</t>
  </si>
  <si>
    <t>该指标分值20分，为经济社会培养合格技术人才达不到长期效果扣20分。</t>
  </si>
  <si>
    <t>该指标分值20分，项目不能对学院发展长期产生影响扣20分。</t>
  </si>
  <si>
    <t>学生满意度</t>
  </si>
  <si>
    <t>该指标分值20分，学生满意度每减少1个百分点扣0.21分。</t>
  </si>
  <si>
    <t>预算06表</t>
  </si>
  <si>
    <t>政府性基金预算支出预算表</t>
  </si>
  <si>
    <t>单位名称</t>
  </si>
  <si>
    <t>本年政府性基金预算支出</t>
  </si>
  <si>
    <t>说明：本部门无政府性基金预算支出预算，故此表为空表。</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</si>
  <si>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</si>
  <si>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</si>
  <si>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</si>
  <si>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</si>
  <si>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</si>
  <si>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</si>
  <si>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</si>
  <si>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</si>
  <si>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</si>
  <si>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</si>
  <si>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</si>
  <si>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</si>
  <si>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</si>
  <si>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</si>
  <si>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车辆维修现保养</t>
  </si>
  <si>
    <t>C23120301 车辆维修和保养服务</t>
  </si>
  <si>
    <t>车辆燃油购买</t>
  </si>
  <si>
    <t>C23120302 车辆加油、添加燃料服务</t>
  </si>
  <si>
    <t>车辆保险</t>
  </si>
  <si>
    <t>C18040102 财产保险服务</t>
  </si>
  <si>
    <t>份</t>
  </si>
  <si>
    <t>LED显示屏</t>
  </si>
  <si>
    <t>A02021103 LED显示屏</t>
  </si>
  <si>
    <t>套</t>
  </si>
  <si>
    <t>便携式计算机</t>
  </si>
  <si>
    <t>A02010108 便携式计算机</t>
  </si>
  <si>
    <t>台</t>
  </si>
  <si>
    <t>复印机</t>
  </si>
  <si>
    <t>A02020100 复印机</t>
  </si>
  <si>
    <t>计算机及机房建设</t>
  </si>
  <si>
    <t>A02010199 其他计算机</t>
  </si>
  <si>
    <t>会议椅</t>
  </si>
  <si>
    <t>A05010303 会议椅</t>
  </si>
  <si>
    <t>把</t>
  </si>
  <si>
    <t>10</t>
  </si>
  <si>
    <t>预算08表</t>
  </si>
  <si>
    <t>政府购买服务预算表</t>
  </si>
  <si>
    <t>政府购买服务项目</t>
  </si>
  <si>
    <t>政府购买服务指导性目录代码</t>
  </si>
  <si>
    <t>所属服务类别</t>
  </si>
  <si>
    <t>所属服务领域</t>
  </si>
  <si>
    <t>购买内容简述</t>
  </si>
  <si>
    <t>单位自筹</t>
  </si>
  <si>
    <t xml:space="preserve"> 说明：本部门无部门政府购买服务预算，故此表为空表。</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</si>
  <si>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</si>
  <si>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</si>
  <si>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</si>
  <si>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</si>
  <si>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</si>
  <si>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</si>
  <si>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</si>
  <si>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</si>
  <si>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</si>
  <si>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</si>
  <si>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</si>
  <si>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</si>
  <si>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</si>
  <si>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</si>
  <si>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 xml:space="preserve"> 说明：本部门无对下转移支付预算，故此表为空表。</t>
  </si>
  <si>
    <t>预算09-2表</t>
  </si>
  <si>
    <t>州对下转移支付绩效目标表</t>
  </si>
  <si>
    <t>单位名称、项目名称</t>
  </si>
  <si>
    <t xml:space="preserve"> 说明：本部门无对下转移支付绩效目标情况，故此表为空表。</t>
  </si>
  <si>
    <t>预算10表</t>
  </si>
  <si>
    <t>新增资产配置表</t>
  </si>
  <si>
    <t>资产类别</t>
  </si>
  <si>
    <t>资产分类代码.名称</t>
  </si>
  <si>
    <t>资产名称</t>
  </si>
  <si>
    <t>财政部门批复数（万元）</t>
  </si>
  <si>
    <t>单价</t>
  </si>
  <si>
    <t>金额</t>
  </si>
  <si>
    <t xml:space="preserve"> 说明：本部门无新增资产配置，故此表为空表。</t>
  </si>
  <si>
    <t>预算11表</t>
  </si>
  <si>
    <t>上级补助项目支出预算表</t>
  </si>
  <si>
    <t>上级补助</t>
  </si>
  <si>
    <t>民生类</t>
  </si>
  <si>
    <t>2023年城乡义务教育补助专项经费</t>
  </si>
  <si>
    <t>2050203</t>
  </si>
  <si>
    <t>初中教育</t>
  </si>
  <si>
    <t>2023年学生资助中央直达资金和州级补助专项资金</t>
  </si>
  <si>
    <t>2050204</t>
  </si>
  <si>
    <t>高中教育</t>
  </si>
  <si>
    <t>30202</t>
  </si>
  <si>
    <t>印刷费</t>
  </si>
  <si>
    <t>30216</t>
  </si>
  <si>
    <t>培训费</t>
  </si>
  <si>
    <t>预算12表</t>
  </si>
  <si>
    <t>部门项目中期规划预算表</t>
  </si>
  <si>
    <t>项目级次</t>
  </si>
  <si>
    <t>2023年</t>
  </si>
  <si>
    <t>2024年</t>
  </si>
  <si>
    <t>2025年</t>
  </si>
  <si>
    <t>本级</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</si>
</sst>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6">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b/>
      <sz val="22"/>
      <name val="宋体"/>
      <charset val="1"/>
    </font>
    <font>
      <b/>
      <sz val="23"/>
      <name val="宋体"/>
      <charset val="1"/>
    </font>
    <font>
      <sz val="12"/>
      <name val="宋体"/>
      <charset val="1"/>
    </font>
    <font>
      <b/>
      <sz val="20"/>
      <name val="宋体"/>
      <charset val="1"/>
    </font>
    <font>
      <sz val="18"/>
      <name val="Microsoft Sans Serif"/>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b/>
      <sz val="18"/>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26" fillId="0" borderId="0" applyFont="0" applyFill="0" applyBorder="0" applyAlignment="0" applyProtection="0">
      <alignment vertical="center"/>
    </xf>
    <xf numFmtId="0" fontId="29" fillId="6" borderId="0" applyNumberFormat="0" applyBorder="0" applyAlignment="0" applyProtection="0">
      <alignment vertical="center"/>
    </xf>
    <xf numFmtId="0" fontId="31" fillId="7" borderId="17"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9" fillId="10" borderId="0" applyNumberFormat="0" applyBorder="0" applyAlignment="0" applyProtection="0">
      <alignment vertical="center"/>
    </xf>
    <xf numFmtId="0" fontId="30" fillId="4" borderId="0" applyNumberFormat="0" applyBorder="0" applyAlignment="0" applyProtection="0">
      <alignment vertical="center"/>
    </xf>
    <xf numFmtId="43" fontId="26" fillId="0" borderId="0" applyFont="0" applyFill="0" applyBorder="0" applyAlignment="0" applyProtection="0">
      <alignment vertical="center"/>
    </xf>
    <xf numFmtId="0" fontId="32" fillId="13" borderId="0" applyNumberFormat="0" applyBorder="0" applyAlignment="0" applyProtection="0">
      <alignment vertical="center"/>
    </xf>
    <xf numFmtId="0" fontId="33" fillId="0" borderId="0" applyNumberFormat="0" applyFill="0" applyBorder="0" applyAlignment="0" applyProtection="0">
      <alignment vertical="center"/>
    </xf>
    <xf numFmtId="9" fontId="26" fillId="0" borderId="0" applyFont="0" applyFill="0" applyBorder="0" applyAlignment="0" applyProtection="0">
      <alignment vertical="center"/>
    </xf>
    <xf numFmtId="0" fontId="34" fillId="0" borderId="0" applyNumberFormat="0" applyFill="0" applyBorder="0" applyAlignment="0" applyProtection="0">
      <alignment vertical="center"/>
    </xf>
    <xf numFmtId="0" fontId="26" fillId="2" borderId="16" applyNumberFormat="0" applyFont="0" applyAlignment="0" applyProtection="0">
      <alignment vertical="center"/>
    </xf>
    <xf numFmtId="0" fontId="32" fillId="15" borderId="0" applyNumberFormat="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20" applyNumberFormat="0" applyFill="0" applyAlignment="0" applyProtection="0">
      <alignment vertical="center"/>
    </xf>
    <xf numFmtId="0" fontId="42" fillId="0" borderId="20" applyNumberFormat="0" applyFill="0" applyAlignment="0" applyProtection="0">
      <alignment vertical="center"/>
    </xf>
    <xf numFmtId="0" fontId="32" fillId="17" borderId="0" applyNumberFormat="0" applyBorder="0" applyAlignment="0" applyProtection="0">
      <alignment vertical="center"/>
    </xf>
    <xf numFmtId="0" fontId="36" fillId="0" borderId="22" applyNumberFormat="0" applyFill="0" applyAlignment="0" applyProtection="0">
      <alignment vertical="center"/>
    </xf>
    <xf numFmtId="0" fontId="32" fillId="19" borderId="0" applyNumberFormat="0" applyBorder="0" applyAlignment="0" applyProtection="0">
      <alignment vertical="center"/>
    </xf>
    <xf numFmtId="0" fontId="44" fillId="20" borderId="23" applyNumberFormat="0" applyAlignment="0" applyProtection="0">
      <alignment vertical="center"/>
    </xf>
    <xf numFmtId="0" fontId="45" fillId="20" borderId="17" applyNumberFormat="0" applyAlignment="0" applyProtection="0">
      <alignment vertical="center"/>
    </xf>
    <xf numFmtId="0" fontId="37" fillId="16" borderId="18" applyNumberFormat="0" applyAlignment="0" applyProtection="0">
      <alignment vertical="center"/>
    </xf>
    <xf numFmtId="0" fontId="29" fillId="22" borderId="0" applyNumberFormat="0" applyBorder="0" applyAlignment="0" applyProtection="0">
      <alignment vertical="center"/>
    </xf>
    <xf numFmtId="0" fontId="32" fillId="23" borderId="0" applyNumberFormat="0" applyBorder="0" applyAlignment="0" applyProtection="0">
      <alignment vertical="center"/>
    </xf>
    <xf numFmtId="0" fontId="39" fillId="0" borderId="19" applyNumberFormat="0" applyFill="0" applyAlignment="0" applyProtection="0">
      <alignment vertical="center"/>
    </xf>
    <xf numFmtId="0" fontId="41" fillId="0" borderId="21" applyNumberFormat="0" applyFill="0" applyAlignment="0" applyProtection="0">
      <alignment vertical="center"/>
    </xf>
    <xf numFmtId="0" fontId="43" fillId="18" borderId="0" applyNumberFormat="0" applyBorder="0" applyAlignment="0" applyProtection="0">
      <alignment vertical="center"/>
    </xf>
    <xf numFmtId="0" fontId="35" fillId="14" borderId="0" applyNumberFormat="0" applyBorder="0" applyAlignment="0" applyProtection="0">
      <alignment vertical="center"/>
    </xf>
    <xf numFmtId="0" fontId="29" fillId="24" borderId="0" applyNumberFormat="0" applyBorder="0" applyAlignment="0" applyProtection="0">
      <alignment vertical="center"/>
    </xf>
    <xf numFmtId="0" fontId="32" fillId="26" borderId="0" applyNumberFormat="0" applyBorder="0" applyAlignment="0" applyProtection="0">
      <alignment vertical="center"/>
    </xf>
    <xf numFmtId="0" fontId="29" fillId="5"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3" borderId="0" applyNumberFormat="0" applyBorder="0" applyAlignment="0" applyProtection="0">
      <alignment vertical="center"/>
    </xf>
    <xf numFmtId="0" fontId="32" fillId="25" borderId="0" applyNumberFormat="0" applyBorder="0" applyAlignment="0" applyProtection="0">
      <alignment vertical="center"/>
    </xf>
    <xf numFmtId="0" fontId="32" fillId="30" borderId="0" applyNumberFormat="0" applyBorder="0" applyAlignment="0" applyProtection="0">
      <alignment vertical="center"/>
    </xf>
    <xf numFmtId="0" fontId="29" fillId="21" borderId="0" applyNumberFormat="0" applyBorder="0" applyAlignment="0" applyProtection="0">
      <alignment vertical="center"/>
    </xf>
    <xf numFmtId="0" fontId="29" fillId="31" borderId="0" applyNumberFormat="0" applyBorder="0" applyAlignment="0" applyProtection="0">
      <alignment vertical="center"/>
    </xf>
    <xf numFmtId="0" fontId="32" fillId="32" borderId="0" applyNumberFormat="0" applyBorder="0" applyAlignment="0" applyProtection="0">
      <alignment vertical="center"/>
    </xf>
    <xf numFmtId="0" fontId="29" fillId="9" borderId="0" applyNumberFormat="0" applyBorder="0" applyAlignment="0" applyProtection="0">
      <alignment vertical="center"/>
    </xf>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29" fillId="8" borderId="0" applyNumberFormat="0" applyBorder="0" applyAlignment="0" applyProtection="0">
      <alignment vertical="center"/>
    </xf>
    <xf numFmtId="0" fontId="32" fillId="11" borderId="0" applyNumberFormat="0" applyBorder="0" applyAlignment="0" applyProtection="0">
      <alignment vertical="center"/>
    </xf>
    <xf numFmtId="0" fontId="0" fillId="0" borderId="0">
      <alignment vertical="top"/>
      <protection locked="0"/>
    </xf>
  </cellStyleXfs>
  <cellXfs count="252">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0" borderId="1" xfId="49" applyFont="1" applyFill="1" applyBorder="1" applyAlignment="1" applyProtection="1">
      <alignment horizontal="center" vertical="center" wrapText="1"/>
      <protection locked="0"/>
    </xf>
    <xf numFmtId="0" fontId="8"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protection locked="0"/>
    </xf>
    <xf numFmtId="0" fontId="8" fillId="0"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left" vertical="center" wrapText="1"/>
    </xf>
    <xf numFmtId="0" fontId="7" fillId="0"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0" borderId="2" xfId="49" applyFont="1" applyFill="1" applyBorder="1" applyAlignment="1" applyProtection="1">
      <alignment horizontal="center" vertical="center" wrapText="1"/>
    </xf>
    <xf numFmtId="0" fontId="7" fillId="0" borderId="3" xfId="49" applyFont="1" applyFill="1" applyBorder="1" applyAlignment="1" applyProtection="1">
      <alignment horizontal="center" vertical="center" wrapText="1"/>
      <protection locked="0"/>
    </xf>
    <xf numFmtId="0" fontId="7" fillId="0"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7" xfId="49" applyFont="1" applyFill="1" applyBorder="1" applyAlignment="1" applyProtection="1">
      <alignment horizontal="center" vertical="center"/>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4" fontId="8" fillId="0" borderId="6" xfId="49" applyNumberFormat="1"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3" xfId="49" applyFont="1" applyFill="1" applyBorder="1" applyAlignment="1" applyProtection="1">
      <alignment horizontal="left" vertical="center" wrapText="1"/>
    </xf>
    <xf numFmtId="0" fontId="8" fillId="0" borderId="4" xfId="49" applyFont="1" applyFill="1" applyBorder="1" applyAlignment="1" applyProtection="1">
      <alignment horizontal="left" vertical="center" wrapText="1"/>
    </xf>
    <xf numFmtId="0" fontId="10" fillId="0" borderId="6" xfId="49" applyFont="1" applyFill="1" applyBorder="1" applyAlignment="1" applyProtection="1"/>
    <xf numFmtId="0" fontId="7" fillId="0" borderId="0" xfId="49" applyFont="1" applyFill="1" applyBorder="1" applyAlignment="1" applyProtection="1">
      <alignment horizontal="right" vertical="center"/>
    </xf>
    <xf numFmtId="0" fontId="8" fillId="0" borderId="8"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3"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6" xfId="49" applyFont="1" applyFill="1" applyBorder="1" applyAlignment="1" applyProtection="1">
      <alignment horizontal="right" vertical="center"/>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9" xfId="49" applyFont="1" applyFill="1" applyBorder="1" applyAlignment="1" applyProtection="1">
      <alignment horizontal="center" vertical="center"/>
    </xf>
    <xf numFmtId="0" fontId="8" fillId="0" borderId="7"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9" fillId="0" borderId="1"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protection locked="0"/>
    </xf>
    <xf numFmtId="3" fontId="8" fillId="0" borderId="6" xfId="49" applyNumberFormat="1" applyFont="1" applyFill="1" applyBorder="1" applyAlignment="1" applyProtection="1">
      <alignment horizontal="center" vertical="center"/>
      <protection locked="0"/>
    </xf>
    <xf numFmtId="0" fontId="7" fillId="0" borderId="6" xfId="49" applyFont="1" applyFill="1" applyBorder="1" applyAlignment="1" applyProtection="1">
      <alignment horizontal="right" vertical="center"/>
    </xf>
    <xf numFmtId="0" fontId="7" fillId="0" borderId="2" xfId="49" applyFont="1" applyFill="1" applyBorder="1" applyAlignment="1" applyProtection="1">
      <alignment horizontal="center" vertical="center"/>
    </xf>
    <xf numFmtId="0" fontId="7" fillId="0"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xf>
    <xf numFmtId="0" fontId="7" fillId="0"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0" borderId="10" xfId="49" applyFont="1" applyFill="1" applyBorder="1" applyAlignment="1" applyProtection="1">
      <alignment horizontal="center" vertical="center" wrapText="1"/>
      <protection locked="0"/>
    </xf>
    <xf numFmtId="0" fontId="8" fillId="0" borderId="11"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right" vertical="center"/>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1" xfId="49" applyFont="1" applyFill="1" applyBorder="1" applyAlignment="1" applyProtection="1">
      <alignment horizontal="left" vertical="center"/>
    </xf>
    <xf numFmtId="49" fontId="10" fillId="0" borderId="11" xfId="49" applyNumberFormat="1" applyFont="1" applyFill="1" applyBorder="1" applyAlignment="1" applyProtection="1"/>
    <xf numFmtId="0" fontId="16" fillId="0" borderId="11" xfId="49" applyFont="1" applyFill="1" applyBorder="1" applyAlignment="1" applyProtection="1">
      <alignment horizontal="right"/>
    </xf>
    <xf numFmtId="0" fontId="4" fillId="0" borderId="11"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xf>
    <xf numFmtId="49" fontId="8" fillId="0" borderId="9"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7"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3" fillId="0" borderId="6" xfId="49" applyFont="1" applyFill="1" applyBorder="1" applyAlignment="1" applyProtection="1">
      <alignment vertical="top"/>
      <protection locked="0"/>
    </xf>
    <xf numFmtId="0" fontId="2"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9" xfId="49" applyFont="1" applyFill="1" applyBorder="1" applyAlignment="1" applyProtection="1">
      <alignment horizontal="center" vertical="center" wrapText="1"/>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4" fillId="0" borderId="6" xfId="49" applyFont="1" applyFill="1" applyBorder="1" applyAlignment="1" applyProtection="1">
      <alignment horizontal="left" vertical="center" wrapText="1"/>
      <protection locked="0"/>
    </xf>
    <xf numFmtId="0" fontId="2" fillId="0" borderId="1" xfId="49" applyFont="1" applyFill="1" applyBorder="1" applyAlignment="1" applyProtection="1">
      <alignment horizontal="left" vertical="top" wrapText="1"/>
    </xf>
    <xf numFmtId="0" fontId="7" fillId="0" borderId="1" xfId="49" applyFont="1" applyFill="1" applyBorder="1" applyAlignment="1" applyProtection="1">
      <alignment horizontal="left" vertical="center" wrapText="1"/>
    </xf>
    <xf numFmtId="0" fontId="10" fillId="0" borderId="8" xfId="49" applyFont="1" applyFill="1" applyBorder="1" applyAlignment="1" applyProtection="1"/>
    <xf numFmtId="0" fontId="2" fillId="0" borderId="8" xfId="49" applyFont="1" applyFill="1" applyBorder="1" applyAlignment="1" applyProtection="1">
      <alignment horizontal="left" vertical="center" wrapText="1"/>
      <protection locked="0"/>
    </xf>
    <xf numFmtId="0" fontId="2" fillId="0" borderId="8" xfId="49" applyFont="1" applyFill="1" applyBorder="1" applyAlignment="1" applyProtection="1">
      <alignment horizontal="left" vertical="top" wrapText="1"/>
    </xf>
    <xf numFmtId="0" fontId="7" fillId="0" borderId="8" xfId="49" applyFont="1" applyFill="1" applyBorder="1" applyAlignment="1" applyProtection="1">
      <alignment horizontal="left" vertical="center" wrapText="1"/>
    </xf>
    <xf numFmtId="0" fontId="4" fillId="0" borderId="8" xfId="49" applyFont="1" applyFill="1" applyBorder="1" applyAlignment="1" applyProtection="1">
      <alignment horizontal="left" vertical="center" wrapText="1"/>
      <protection locked="0"/>
    </xf>
    <xf numFmtId="0" fontId="2" fillId="0" borderId="8" xfId="49" applyFont="1" applyFill="1" applyBorder="1" applyAlignment="1" applyProtection="1">
      <alignment horizontal="center" vertical="center" wrapText="1"/>
      <protection locked="0"/>
    </xf>
    <xf numFmtId="0" fontId="2" fillId="0" borderId="8" xfId="49" applyFont="1" applyFill="1" applyBorder="1" applyAlignment="1" applyProtection="1">
      <alignment horizontal="left" vertical="center"/>
    </xf>
    <xf numFmtId="0" fontId="8" fillId="0" borderId="0" xfId="49" applyFont="1" applyFill="1" applyBorder="1" applyAlignment="1" applyProtection="1"/>
    <xf numFmtId="0" fontId="8" fillId="0" borderId="12" xfId="49" applyFont="1" applyFill="1" applyBorder="1" applyAlignment="1" applyProtection="1">
      <alignment horizontal="center" vertical="center"/>
    </xf>
    <xf numFmtId="0" fontId="8" fillId="0" borderId="13"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10" fillId="0" borderId="0" xfId="49" applyFont="1" applyFill="1" applyBorder="1" applyAlignment="1" applyProtection="1">
      <alignment vertical="top"/>
      <protection locked="0"/>
    </xf>
    <xf numFmtId="49" fontId="10" fillId="0" borderId="0" xfId="49" applyNumberFormat="1" applyFont="1" applyFill="1" applyBorder="1" applyAlignment="1" applyProtection="1">
      <protection locked="0"/>
    </xf>
    <xf numFmtId="0" fontId="10" fillId="0" borderId="0" xfId="49" applyFont="1" applyFill="1" applyBorder="1" applyAlignment="1" applyProtection="1">
      <protection locked="0"/>
    </xf>
    <xf numFmtId="0" fontId="18" fillId="0" borderId="0" xfId="49" applyFont="1" applyFill="1" applyBorder="1" applyAlignment="1" applyProtection="1">
      <alignment horizontal="center" vertical="center"/>
      <protection locked="0"/>
    </xf>
    <xf numFmtId="0" fontId="19"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left" vertical="center"/>
      <protection locked="0"/>
    </xf>
    <xf numFmtId="0" fontId="9" fillId="0" borderId="0" xfId="49" applyFont="1" applyFill="1" applyBorder="1" applyAlignment="1" applyProtection="1">
      <alignment horizontal="left" vertical="center"/>
      <protection locked="0"/>
    </xf>
    <xf numFmtId="0" fontId="9" fillId="0" borderId="0" xfId="49" applyFont="1" applyFill="1" applyBorder="1" applyAlignment="1" applyProtection="1">
      <protection locked="0"/>
    </xf>
    <xf numFmtId="0" fontId="9" fillId="0" borderId="2" xfId="49" applyFont="1" applyFill="1" applyBorder="1" applyAlignment="1" applyProtection="1">
      <alignment horizontal="center" vertical="center"/>
      <protection locked="0"/>
    </xf>
    <xf numFmtId="0" fontId="9" fillId="0" borderId="9" xfId="49" applyFont="1" applyFill="1" applyBorder="1" applyAlignment="1" applyProtection="1">
      <alignment horizontal="center" vertical="center" wrapText="1"/>
      <protection locked="0"/>
    </xf>
    <xf numFmtId="0" fontId="9" fillId="0" borderId="9" xfId="49" applyFont="1" applyFill="1" applyBorder="1" applyAlignment="1" applyProtection="1">
      <alignment horizontal="center" vertical="center"/>
      <protection locked="0"/>
    </xf>
    <xf numFmtId="0" fontId="9" fillId="0" borderId="1" xfId="49" applyFont="1" applyFill="1" applyBorder="1" applyAlignment="1" applyProtection="1">
      <alignment horizontal="center" vertical="center"/>
      <protection locked="0"/>
    </xf>
    <xf numFmtId="0" fontId="9" fillId="0" borderId="9" xfId="49" applyFont="1" applyFill="1" applyBorder="1" applyAlignment="1" applyProtection="1">
      <alignment horizontal="center" vertical="center"/>
    </xf>
    <xf numFmtId="0" fontId="9" fillId="0" borderId="5"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2" fillId="0" borderId="6" xfId="49" applyFont="1" applyFill="1" applyBorder="1" applyAlignment="1" applyProtection="1">
      <alignment horizontal="left" vertical="center"/>
    </xf>
    <xf numFmtId="4" fontId="2" fillId="0" borderId="6" xfId="49" applyNumberFormat="1" applyFont="1" applyFill="1" applyBorder="1" applyAlignment="1" applyProtection="1">
      <alignment horizontal="right"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19" fillId="0" borderId="0" xfId="49" applyFont="1" applyFill="1" applyBorder="1" applyAlignment="1" applyProtection="1">
      <alignment horizontal="center" vertical="center"/>
    </xf>
    <xf numFmtId="0" fontId="9" fillId="0" borderId="0" xfId="49" applyFont="1" applyFill="1" applyBorder="1" applyAlignment="1" applyProtection="1"/>
    <xf numFmtId="0" fontId="9" fillId="0" borderId="3" xfId="49" applyFont="1" applyFill="1" applyBorder="1" applyAlignment="1" applyProtection="1">
      <alignment horizontal="center" vertical="center"/>
    </xf>
    <xf numFmtId="0" fontId="9" fillId="0" borderId="4" xfId="49" applyFont="1" applyFill="1" applyBorder="1" applyAlignment="1" applyProtection="1">
      <alignment horizontal="center" vertical="center"/>
      <protection locked="0"/>
    </xf>
    <xf numFmtId="0" fontId="9" fillId="0" borderId="2" xfId="49" applyFont="1" applyFill="1" applyBorder="1" applyAlignment="1" applyProtection="1">
      <alignment horizontal="center" vertical="center" wrapText="1"/>
      <protection locked="0"/>
    </xf>
    <xf numFmtId="0" fontId="9" fillId="0" borderId="5" xfId="49" applyFont="1" applyFill="1" applyBorder="1" applyAlignment="1" applyProtection="1">
      <alignment horizontal="center" vertical="center" wrapText="1"/>
      <protection locked="0"/>
    </xf>
    <xf numFmtId="0" fontId="2" fillId="0" borderId="0" xfId="49" applyFont="1" applyFill="1" applyBorder="1" applyAlignment="1" applyProtection="1">
      <alignment horizontal="right"/>
    </xf>
    <xf numFmtId="0" fontId="9" fillId="0" borderId="4" xfId="49" applyFont="1" applyFill="1" applyBorder="1" applyAlignment="1" applyProtection="1">
      <alignment horizontal="center" vertical="center"/>
    </xf>
    <xf numFmtId="0" fontId="9" fillId="0" borderId="5" xfId="49" applyFont="1" applyFill="1" applyBorder="1" applyAlignment="1" applyProtection="1">
      <alignment horizontal="center" vertical="center"/>
    </xf>
    <xf numFmtId="4" fontId="2" fillId="0" borderId="6" xfId="49" applyNumberFormat="1" applyFont="1" applyFill="1" applyBorder="1" applyAlignment="1" applyProtection="1">
      <alignment horizontal="right" vertical="center"/>
    </xf>
    <xf numFmtId="0" fontId="2"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protection locked="0"/>
    </xf>
    <xf numFmtId="0" fontId="20" fillId="0" borderId="0" xfId="49" applyFont="1" applyFill="1" applyBorder="1" applyAlignment="1" applyProtection="1">
      <alignment horizontal="center"/>
    </xf>
    <xf numFmtId="0" fontId="20" fillId="0" borderId="0" xfId="49" applyFont="1" applyFill="1" applyBorder="1" applyAlignment="1" applyProtection="1">
      <alignment horizontal="center" wrapText="1"/>
    </xf>
    <xf numFmtId="0" fontId="20" fillId="0" borderId="0" xfId="49" applyFont="1" applyFill="1" applyBorder="1" applyAlignment="1" applyProtection="1">
      <alignment wrapText="1"/>
    </xf>
    <xf numFmtId="0" fontId="20"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1" fillId="0" borderId="0" xfId="49" applyFont="1" applyFill="1" applyBorder="1" applyAlignment="1" applyProtection="1">
      <alignment horizontal="center" vertical="center" wrapText="1"/>
    </xf>
    <xf numFmtId="0" fontId="22"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5" fillId="0" borderId="6" xfId="49" applyFont="1" applyFill="1" applyBorder="1" applyAlignment="1" applyProtection="1">
      <alignment horizontal="center" vertical="center"/>
    </xf>
    <xf numFmtId="0" fontId="25" fillId="0" borderId="6" xfId="49"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2" xfId="49" applyFont="1" applyFill="1" applyBorder="1" applyAlignment="1" applyProtection="1">
      <alignment horizontal="center" vertical="center" wrapText="1"/>
      <protection locked="0"/>
    </xf>
    <xf numFmtId="0" fontId="2" fillId="0" borderId="4" xfId="49" applyFont="1" applyFill="1" applyBorder="1" applyAlignment="1" applyProtection="1">
      <alignment horizontal="center" vertical="center" wrapText="1"/>
    </xf>
    <xf numFmtId="0" fontId="11" fillId="0" borderId="0" xfId="49" applyFont="1" applyFill="1" applyBorder="1" applyAlignment="1" applyProtection="1">
      <alignment horizontal="center" vertical="center"/>
      <protection locked="0"/>
    </xf>
    <xf numFmtId="0" fontId="9" fillId="0" borderId="1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9"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4" fillId="0" borderId="0" xfId="49" applyFont="1" applyFill="1" applyBorder="1" applyAlignment="1" applyProtection="1">
      <protection locked="0"/>
    </xf>
    <xf numFmtId="0" fontId="8" fillId="0" borderId="0" xfId="49" applyFont="1" applyFill="1" applyBorder="1" applyAlignment="1" applyProtection="1">
      <protection locked="0"/>
    </xf>
    <xf numFmtId="0" fontId="9" fillId="0" borderId="4"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protection locked="0"/>
    </xf>
    <xf numFmtId="0" fontId="9" fillId="0" borderId="11"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4"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2"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3" xfId="49" applyNumberFormat="1" applyFont="1" applyFill="1" applyBorder="1" applyAlignment="1" applyProtection="1">
      <alignment horizontal="right" vertical="center"/>
      <protection locked="0"/>
    </xf>
    <xf numFmtId="0" fontId="25" fillId="0" borderId="5" xfId="49" applyFont="1" applyFill="1" applyBorder="1" applyAlignment="1" applyProtection="1">
      <alignment horizontal="center" vertical="center"/>
    </xf>
    <xf numFmtId="4" fontId="25" fillId="0" borderId="13" xfId="49" applyNumberFormat="1" applyFont="1" applyFill="1" applyBorder="1" applyAlignment="1" applyProtection="1">
      <alignment horizontal="right" vertical="center"/>
    </xf>
    <xf numFmtId="4" fontId="7" fillId="0" borderId="13" xfId="49" applyNumberFormat="1" applyFont="1" applyFill="1" applyBorder="1" applyAlignment="1" applyProtection="1">
      <alignment horizontal="right" vertical="center"/>
    </xf>
    <xf numFmtId="0" fontId="25" fillId="0" borderId="5" xfId="49" applyFont="1" applyFill="1" applyBorder="1" applyAlignment="1" applyProtection="1">
      <alignment horizontal="center" vertical="center"/>
      <protection locked="0"/>
    </xf>
    <xf numFmtId="4" fontId="25" fillId="0" borderId="6" xfId="49" applyNumberFormat="1" applyFont="1" applyFill="1" applyBorder="1" applyAlignment="1" applyProtection="1">
      <alignment horizontal="right" vertical="center"/>
      <protection locked="0"/>
    </xf>
    <xf numFmtId="0" fontId="2" fillId="0" borderId="6" xfId="49" applyFont="1" applyFill="1" applyBorder="1" applyAlignment="1" applyProtection="1" quotePrefix="1">
      <alignment horizontal="left" vertical="top" wrapText="1"/>
    </xf>
    <xf numFmtId="0" fontId="2" fillId="0" borderId="8" xfId="49" applyFont="1" applyFill="1" applyBorder="1" applyAlignment="1" applyProtection="1" quotePrefix="1">
      <alignment horizontal="left" vertical="top"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C14" sqref="C14"/>
    </sheetView>
  </sheetViews>
  <sheetFormatPr defaultColWidth="8" defaultRowHeight="14.25" customHeight="1" outlineLevelCol="3"/>
  <cols>
    <col min="1" max="1" width="39.5714285714286" style="28" customWidth="1"/>
    <col min="2" max="2" width="43.1428571428571" style="28" customWidth="1"/>
    <col min="3" max="3" width="40.4285714285714" style="28" customWidth="1"/>
    <col min="4" max="4" width="46.1428571428571" style="28" customWidth="1"/>
    <col min="5" max="16384" width="8" style="2" customWidth="1"/>
  </cols>
  <sheetData>
    <row r="1" ht="13.5" customHeight="1" spans="1:4">
      <c r="A1" s="29"/>
      <c r="B1" s="29"/>
      <c r="C1" s="29"/>
      <c r="D1" s="118" t="s">
        <v>0</v>
      </c>
    </row>
    <row r="2" ht="45" customHeight="1" spans="1:4">
      <c r="A2" s="30" t="s">
        <v>1</v>
      </c>
      <c r="B2" s="244"/>
      <c r="C2" s="244"/>
      <c r="D2" s="244"/>
    </row>
    <row r="3" ht="21" customHeight="1" spans="1:4">
      <c r="A3" s="53" t="s">
        <v>2</v>
      </c>
      <c r="B3" s="209"/>
      <c r="C3" s="209"/>
      <c r="D3" s="118" t="s">
        <v>3</v>
      </c>
    </row>
    <row r="4" ht="19.5" customHeight="1" spans="1:4">
      <c r="A4" s="44" t="s">
        <v>4</v>
      </c>
      <c r="B4" s="126"/>
      <c r="C4" s="44" t="s">
        <v>5</v>
      </c>
      <c r="D4" s="126"/>
    </row>
    <row r="5" ht="19.5" customHeight="1" spans="1:4">
      <c r="A5" s="36" t="s">
        <v>6</v>
      </c>
      <c r="B5" s="36" t="s">
        <v>7</v>
      </c>
      <c r="C5" s="36" t="s">
        <v>8</v>
      </c>
      <c r="D5" s="36" t="s">
        <v>7</v>
      </c>
    </row>
    <row r="6" ht="19.5" customHeight="1" spans="1:4">
      <c r="A6" s="39"/>
      <c r="B6" s="39"/>
      <c r="C6" s="39"/>
      <c r="D6" s="39"/>
    </row>
    <row r="7" ht="20.25" customHeight="1" spans="1:4">
      <c r="A7" s="72" t="s">
        <v>9</v>
      </c>
      <c r="B7" s="21">
        <v>13772.5</v>
      </c>
      <c r="C7" s="72" t="s">
        <v>10</v>
      </c>
      <c r="D7" s="21">
        <v>12853.43</v>
      </c>
    </row>
    <row r="8" ht="20.25" customHeight="1" spans="1:4">
      <c r="A8" s="72" t="s">
        <v>11</v>
      </c>
      <c r="B8" s="21"/>
      <c r="C8" s="72" t="s">
        <v>12</v>
      </c>
      <c r="D8" s="21">
        <v>2686.76</v>
      </c>
    </row>
    <row r="9" ht="20.25" customHeight="1" spans="1:4">
      <c r="A9" s="72" t="s">
        <v>13</v>
      </c>
      <c r="B9" s="21"/>
      <c r="C9" s="72" t="s">
        <v>14</v>
      </c>
      <c r="D9" s="21">
        <v>1022.801142</v>
      </c>
    </row>
    <row r="10" ht="20.25" customHeight="1" spans="1:4">
      <c r="A10" s="72" t="s">
        <v>15</v>
      </c>
      <c r="B10" s="22">
        <v>2923.01</v>
      </c>
      <c r="C10" s="72" t="s">
        <v>16</v>
      </c>
      <c r="D10" s="21">
        <v>765.597911</v>
      </c>
    </row>
    <row r="11" ht="21.75" customHeight="1" spans="1:4">
      <c r="A11" s="72" t="s">
        <v>17</v>
      </c>
      <c r="B11" s="21">
        <v>633.075794</v>
      </c>
      <c r="C11" s="72"/>
      <c r="D11" s="101"/>
    </row>
    <row r="12" ht="20.25" customHeight="1" spans="1:4">
      <c r="A12" s="72" t="s">
        <v>18</v>
      </c>
      <c r="B12" s="22"/>
      <c r="C12" s="72"/>
      <c r="D12" s="101"/>
    </row>
    <row r="13" ht="20.25" customHeight="1" spans="1:4">
      <c r="A13" s="72" t="s">
        <v>19</v>
      </c>
      <c r="B13" s="22"/>
      <c r="C13" s="72"/>
      <c r="D13" s="101"/>
    </row>
    <row r="14" ht="20.25" customHeight="1" spans="1:4">
      <c r="A14" s="72" t="s">
        <v>20</v>
      </c>
      <c r="B14" s="22"/>
      <c r="C14" s="72"/>
      <c r="D14" s="101"/>
    </row>
    <row r="15" ht="20.25" customHeight="1" spans="1:4">
      <c r="A15" s="245" t="s">
        <v>21</v>
      </c>
      <c r="B15" s="22"/>
      <c r="C15" s="213"/>
      <c r="D15" s="214"/>
    </row>
    <row r="16" ht="20.25" customHeight="1" spans="1:4">
      <c r="A16" s="245" t="s">
        <v>22</v>
      </c>
      <c r="B16" s="246"/>
      <c r="C16" s="213"/>
      <c r="D16" s="214"/>
    </row>
    <row r="17" ht="20.25" customHeight="1" spans="1:4">
      <c r="A17" s="245" t="s">
        <v>23</v>
      </c>
      <c r="B17" s="246">
        <v>633.075794</v>
      </c>
      <c r="C17" s="213"/>
      <c r="D17" s="214"/>
    </row>
    <row r="18" ht="20.25" customHeight="1" spans="1:4">
      <c r="A18" s="247" t="s">
        <v>24</v>
      </c>
      <c r="B18" s="248">
        <f>B7+B10+B11</f>
        <v>17328.585794</v>
      </c>
      <c r="C18" s="213" t="s">
        <v>25</v>
      </c>
      <c r="D18" s="216">
        <f>D7+D8+D9+D10</f>
        <v>17328.589053</v>
      </c>
    </row>
    <row r="19" ht="20.25" customHeight="1" spans="1:4">
      <c r="A19" s="245" t="s">
        <v>26</v>
      </c>
      <c r="B19" s="249"/>
      <c r="C19" s="72" t="s">
        <v>27</v>
      </c>
      <c r="D19" s="101"/>
    </row>
    <row r="20" ht="20.25" customHeight="1" spans="1:4">
      <c r="A20" s="250" t="s">
        <v>28</v>
      </c>
      <c r="B20" s="248">
        <f>B18+B19</f>
        <v>17328.585794</v>
      </c>
      <c r="C20" s="213" t="s">
        <v>29</v>
      </c>
      <c r="D20" s="251">
        <f>D18+D19</f>
        <v>17328.589053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B12" sqref="B12"/>
    </sheetView>
  </sheetViews>
  <sheetFormatPr defaultColWidth="9.14285714285714" defaultRowHeight="14.25" customHeight="1" outlineLevelRow="7" outlineLevelCol="5"/>
  <cols>
    <col min="1" max="1" width="32.1428571428571" style="28" customWidth="1"/>
    <col min="2" max="2" width="13.5714285714286" style="113" customWidth="1"/>
    <col min="3" max="3" width="40.5714285714286" style="28" customWidth="1"/>
    <col min="4" max="6" width="22.5714285714286" style="28" customWidth="1"/>
    <col min="7" max="16384" width="9.14285714285714" style="28" customWidth="1"/>
  </cols>
  <sheetData>
    <row r="1" ht="15.75" customHeight="1" spans="1:6">
      <c r="A1" s="114"/>
      <c r="B1" s="115">
        <v>0</v>
      </c>
      <c r="C1" s="116">
        <v>1</v>
      </c>
      <c r="D1" s="117"/>
      <c r="E1" s="117"/>
      <c r="F1" s="118" t="s">
        <v>427</v>
      </c>
    </row>
    <row r="2" ht="45" customHeight="1" spans="1:6">
      <c r="A2" s="30" t="s">
        <v>428</v>
      </c>
      <c r="B2" s="119"/>
      <c r="C2" s="120"/>
      <c r="D2" s="120"/>
      <c r="E2" s="120"/>
      <c r="F2" s="120"/>
    </row>
    <row r="3" ht="19.5" customHeight="1" spans="1:6">
      <c r="A3" s="121" t="s">
        <v>2</v>
      </c>
      <c r="B3" s="122"/>
      <c r="C3" s="123"/>
      <c r="D3" s="124"/>
      <c r="E3" s="117"/>
      <c r="F3" s="118" t="s">
        <v>3</v>
      </c>
    </row>
    <row r="4" ht="19.5" customHeight="1" spans="1:6">
      <c r="A4" s="36" t="s">
        <v>429</v>
      </c>
      <c r="B4" s="125" t="s">
        <v>54</v>
      </c>
      <c r="C4" s="36" t="s">
        <v>55</v>
      </c>
      <c r="D4" s="44" t="s">
        <v>430</v>
      </c>
      <c r="E4" s="45"/>
      <c r="F4" s="126"/>
    </row>
    <row r="5" ht="18.75" customHeight="1" spans="1:6">
      <c r="A5" s="80"/>
      <c r="B5" s="127"/>
      <c r="C5" s="80"/>
      <c r="D5" s="36" t="s">
        <v>34</v>
      </c>
      <c r="E5" s="44" t="s">
        <v>57</v>
      </c>
      <c r="F5" s="36" t="s">
        <v>58</v>
      </c>
    </row>
    <row r="6" ht="17.25" customHeight="1" spans="1:6">
      <c r="A6" s="40">
        <v>1</v>
      </c>
      <c r="B6" s="128" t="s">
        <v>132</v>
      </c>
      <c r="C6" s="40">
        <v>3</v>
      </c>
      <c r="D6" s="40">
        <v>4</v>
      </c>
      <c r="E6" s="40">
        <v>5</v>
      </c>
      <c r="F6" s="40">
        <v>6</v>
      </c>
    </row>
    <row r="7" ht="22.5" customHeight="1" spans="1:6">
      <c r="A7" s="129" t="s">
        <v>34</v>
      </c>
      <c r="B7" s="130"/>
      <c r="C7" s="131"/>
      <c r="D7" s="132"/>
      <c r="E7" s="132"/>
      <c r="F7" s="132"/>
    </row>
    <row r="8" customHeight="1" spans="1:1">
      <c r="A8" s="28" t="s">
        <v>431</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9"/>
  <sheetViews>
    <sheetView showGridLines="0" zoomScale="90" zoomScaleNormal="90" workbookViewId="0">
      <selection activeCell="D18" sqref="D18"/>
    </sheetView>
  </sheetViews>
  <sheetFormatPr defaultColWidth="8.57142857142857" defaultRowHeight="12.75" customHeight="1"/>
  <cols>
    <col min="1" max="1" width="36.2952380952381" style="1" customWidth="1"/>
    <col min="2" max="2" width="35.4285714285714" style="1" customWidth="1"/>
    <col min="3" max="3" width="29" style="1" customWidth="1"/>
    <col min="4" max="5" width="9" style="1" customWidth="1"/>
    <col min="6" max="6" width="13" style="3" customWidth="1"/>
    <col min="7" max="8" width="13" style="1" customWidth="1"/>
    <col min="9" max="10" width="13" style="2" customWidth="1"/>
    <col min="11" max="12" width="13" style="1" customWidth="1"/>
    <col min="13" max="18" width="13" style="3" customWidth="1"/>
    <col min="19" max="16384" width="8.57142857142857" style="3" customWidth="1"/>
  </cols>
  <sheetData>
    <row r="1" ht="17.25" customHeight="1" spans="1:18">
      <c r="A1" s="4"/>
      <c r="B1" s="91"/>
      <c r="C1" s="91"/>
      <c r="D1" s="91"/>
      <c r="E1" s="91"/>
      <c r="F1" s="92"/>
      <c r="G1" s="91"/>
      <c r="H1" s="91"/>
      <c r="I1" s="75"/>
      <c r="J1" s="75"/>
      <c r="K1" s="91"/>
      <c r="L1" s="106"/>
      <c r="M1" s="96"/>
      <c r="N1" s="96"/>
      <c r="O1" s="96"/>
      <c r="P1" s="96"/>
      <c r="Q1" s="96"/>
      <c r="R1" s="75" t="s">
        <v>432</v>
      </c>
    </row>
    <row r="2" ht="45" customHeight="1" spans="1:18">
      <c r="A2" s="93" t="s">
        <v>433</v>
      </c>
      <c r="B2" s="94"/>
      <c r="C2" s="94"/>
      <c r="D2" s="94"/>
      <c r="E2" s="94"/>
      <c r="F2" s="95"/>
      <c r="G2" s="94"/>
      <c r="H2" s="94"/>
      <c r="I2" s="107"/>
      <c r="J2" s="107"/>
      <c r="K2" s="94"/>
      <c r="L2" s="94"/>
      <c r="M2" s="95"/>
      <c r="N2" s="95"/>
      <c r="O2" s="95"/>
      <c r="P2" s="95"/>
      <c r="Q2" s="95"/>
      <c r="R2" s="95"/>
    </row>
    <row r="3" ht="18.75" customHeight="1" spans="1:18">
      <c r="A3" s="32" t="s">
        <v>2</v>
      </c>
      <c r="B3" s="4"/>
      <c r="C3" s="4"/>
      <c r="D3" s="4"/>
      <c r="E3" s="4"/>
      <c r="F3" s="96"/>
      <c r="G3" s="4"/>
      <c r="H3" s="4"/>
      <c r="I3" s="4"/>
      <c r="J3" s="4"/>
      <c r="K3" s="4"/>
      <c r="L3" s="4"/>
      <c r="M3" s="96"/>
      <c r="N3" s="96"/>
      <c r="O3" s="96"/>
      <c r="P3" s="96"/>
      <c r="Q3" s="96"/>
      <c r="R3" s="75" t="s">
        <v>139</v>
      </c>
    </row>
    <row r="4" ht="21.75" customHeight="1" spans="1:18">
      <c r="A4" s="35" t="s">
        <v>434</v>
      </c>
      <c r="B4" s="35" t="s">
        <v>435</v>
      </c>
      <c r="C4" s="35" t="s">
        <v>436</v>
      </c>
      <c r="D4" s="37" t="s">
        <v>437</v>
      </c>
      <c r="E4" s="37" t="s">
        <v>438</v>
      </c>
      <c r="F4" s="97" t="s">
        <v>439</v>
      </c>
      <c r="G4" s="44" t="s">
        <v>155</v>
      </c>
      <c r="H4" s="45"/>
      <c r="I4" s="108"/>
      <c r="J4" s="108"/>
      <c r="K4" s="45"/>
      <c r="L4" s="45"/>
      <c r="M4" s="108"/>
      <c r="N4" s="108"/>
      <c r="O4" s="108"/>
      <c r="P4" s="108"/>
      <c r="Q4" s="108"/>
      <c r="R4" s="14"/>
    </row>
    <row r="5" ht="21.75" customHeight="1" spans="1:18">
      <c r="A5" s="98"/>
      <c r="B5" s="98" t="s">
        <v>440</v>
      </c>
      <c r="C5" s="98" t="s">
        <v>441</v>
      </c>
      <c r="D5" s="98" t="s">
        <v>437</v>
      </c>
      <c r="E5" s="98" t="s">
        <v>442</v>
      </c>
      <c r="F5" s="99"/>
      <c r="G5" s="98" t="s">
        <v>34</v>
      </c>
      <c r="H5" s="97" t="s">
        <v>37</v>
      </c>
      <c r="I5" s="97" t="s">
        <v>443</v>
      </c>
      <c r="J5" s="97" t="s">
        <v>444</v>
      </c>
      <c r="K5" s="109" t="s">
        <v>445</v>
      </c>
      <c r="L5" s="12" t="s">
        <v>41</v>
      </c>
      <c r="M5" s="108"/>
      <c r="N5" s="108"/>
      <c r="O5" s="108"/>
      <c r="P5" s="108"/>
      <c r="Q5" s="108"/>
      <c r="R5" s="14"/>
    </row>
    <row r="6" ht="36" customHeight="1" spans="1:18">
      <c r="A6" s="15"/>
      <c r="B6" s="15"/>
      <c r="C6" s="15"/>
      <c r="D6" s="15"/>
      <c r="E6" s="15"/>
      <c r="F6" s="16"/>
      <c r="G6" s="98"/>
      <c r="H6" s="15"/>
      <c r="I6" s="15" t="s">
        <v>36</v>
      </c>
      <c r="J6" s="15"/>
      <c r="K6" s="110"/>
      <c r="L6" s="15" t="s">
        <v>36</v>
      </c>
      <c r="M6" s="15" t="s">
        <v>42</v>
      </c>
      <c r="N6" s="15" t="s">
        <v>164</v>
      </c>
      <c r="O6" s="15" t="s">
        <v>44</v>
      </c>
      <c r="P6" s="15" t="s">
        <v>45</v>
      </c>
      <c r="Q6" s="15" t="s">
        <v>46</v>
      </c>
      <c r="R6" s="15" t="s">
        <v>47</v>
      </c>
    </row>
    <row r="7" ht="15" customHeight="1" spans="1:18">
      <c r="A7" s="17">
        <v>1</v>
      </c>
      <c r="B7" s="18">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2" t="s">
        <v>225</v>
      </c>
      <c r="B8" s="74"/>
      <c r="C8" s="74"/>
      <c r="D8" s="74"/>
      <c r="E8" s="74"/>
      <c r="F8" s="22">
        <v>34</v>
      </c>
      <c r="G8" s="21">
        <v>34</v>
      </c>
      <c r="H8" s="21">
        <v>34</v>
      </c>
      <c r="I8" s="22"/>
      <c r="J8" s="22"/>
      <c r="K8" s="112"/>
      <c r="L8" s="21"/>
      <c r="M8" s="22"/>
      <c r="N8" s="22"/>
      <c r="O8" s="22"/>
      <c r="P8" s="22"/>
      <c r="Q8" s="22"/>
      <c r="R8" s="22"/>
    </row>
    <row r="9" ht="26.25" customHeight="1" spans="1:18">
      <c r="A9" s="72"/>
      <c r="B9" s="72" t="s">
        <v>446</v>
      </c>
      <c r="C9" s="72" t="s">
        <v>447</v>
      </c>
      <c r="D9" s="74" t="s">
        <v>370</v>
      </c>
      <c r="E9" s="74" t="s">
        <v>131</v>
      </c>
      <c r="F9" s="22">
        <v>12</v>
      </c>
      <c r="G9" s="21">
        <v>12</v>
      </c>
      <c r="H9" s="21">
        <v>12</v>
      </c>
      <c r="I9" s="22"/>
      <c r="J9" s="22"/>
      <c r="K9" s="112"/>
      <c r="L9" s="21"/>
      <c r="M9" s="22"/>
      <c r="N9" s="22"/>
      <c r="O9" s="22"/>
      <c r="P9" s="22"/>
      <c r="Q9" s="22"/>
      <c r="R9" s="22"/>
    </row>
    <row r="10" ht="26.25" customHeight="1" spans="1:18">
      <c r="A10" s="24"/>
      <c r="B10" s="72" t="s">
        <v>448</v>
      </c>
      <c r="C10" s="72" t="s">
        <v>449</v>
      </c>
      <c r="D10" s="74" t="s">
        <v>370</v>
      </c>
      <c r="E10" s="74" t="s">
        <v>131</v>
      </c>
      <c r="F10" s="22">
        <v>18</v>
      </c>
      <c r="G10" s="21">
        <v>18</v>
      </c>
      <c r="H10" s="21">
        <v>18</v>
      </c>
      <c r="I10" s="22"/>
      <c r="J10" s="22"/>
      <c r="K10" s="112"/>
      <c r="L10" s="21"/>
      <c r="M10" s="22"/>
      <c r="N10" s="22"/>
      <c r="O10" s="22"/>
      <c r="P10" s="22"/>
      <c r="Q10" s="22"/>
      <c r="R10" s="22"/>
    </row>
    <row r="11" ht="26.25" customHeight="1" spans="1:18">
      <c r="A11" s="24"/>
      <c r="B11" s="72" t="s">
        <v>450</v>
      </c>
      <c r="C11" s="72" t="s">
        <v>451</v>
      </c>
      <c r="D11" s="74" t="s">
        <v>452</v>
      </c>
      <c r="E11" s="74" t="s">
        <v>131</v>
      </c>
      <c r="F11" s="22">
        <v>4</v>
      </c>
      <c r="G11" s="21">
        <v>4</v>
      </c>
      <c r="H11" s="21">
        <v>4</v>
      </c>
      <c r="I11" s="22"/>
      <c r="J11" s="22"/>
      <c r="K11" s="112"/>
      <c r="L11" s="21"/>
      <c r="M11" s="22"/>
      <c r="N11" s="22"/>
      <c r="O11" s="22"/>
      <c r="P11" s="22"/>
      <c r="Q11" s="22"/>
      <c r="R11" s="22"/>
    </row>
    <row r="12" ht="26.25" customHeight="1" spans="1:18">
      <c r="A12" s="72" t="s">
        <v>204</v>
      </c>
      <c r="B12" s="24"/>
      <c r="C12" s="24"/>
      <c r="D12" s="24"/>
      <c r="E12" s="24"/>
      <c r="F12" s="22">
        <v>8.5</v>
      </c>
      <c r="G12" s="21">
        <v>8.5</v>
      </c>
      <c r="H12" s="21">
        <v>8.5</v>
      </c>
      <c r="I12" s="22"/>
      <c r="J12" s="22"/>
      <c r="K12" s="112"/>
      <c r="L12" s="21"/>
      <c r="M12" s="22"/>
      <c r="N12" s="22"/>
      <c r="O12" s="22"/>
      <c r="P12" s="22"/>
      <c r="Q12" s="22"/>
      <c r="R12" s="22"/>
    </row>
    <row r="13" ht="26.25" customHeight="1" spans="1:18">
      <c r="A13" s="24"/>
      <c r="B13" s="72" t="s">
        <v>453</v>
      </c>
      <c r="C13" s="72" t="s">
        <v>454</v>
      </c>
      <c r="D13" s="74" t="s">
        <v>455</v>
      </c>
      <c r="E13" s="74" t="s">
        <v>131</v>
      </c>
      <c r="F13" s="22">
        <v>8.5</v>
      </c>
      <c r="G13" s="21">
        <v>8.5</v>
      </c>
      <c r="H13" s="21">
        <v>8.5</v>
      </c>
      <c r="I13" s="22"/>
      <c r="J13" s="22"/>
      <c r="K13" s="112"/>
      <c r="L13" s="21"/>
      <c r="M13" s="22"/>
      <c r="N13" s="22"/>
      <c r="O13" s="22"/>
      <c r="P13" s="22"/>
      <c r="Q13" s="22"/>
      <c r="R13" s="22"/>
    </row>
    <row r="14" ht="26.25" customHeight="1" spans="1:18">
      <c r="A14" s="72" t="s">
        <v>277</v>
      </c>
      <c r="B14" s="24"/>
      <c r="C14" s="24"/>
      <c r="D14" s="24"/>
      <c r="E14" s="24"/>
      <c r="F14" s="22">
        <v>74.9</v>
      </c>
      <c r="G14" s="21">
        <v>74.9</v>
      </c>
      <c r="H14" s="21"/>
      <c r="I14" s="22"/>
      <c r="J14" s="22"/>
      <c r="K14" s="112">
        <v>74.9</v>
      </c>
      <c r="L14" s="21"/>
      <c r="M14" s="22"/>
      <c r="N14" s="22"/>
      <c r="O14" s="22"/>
      <c r="P14" s="22"/>
      <c r="Q14" s="22"/>
      <c r="R14" s="22"/>
    </row>
    <row r="15" ht="26.25" customHeight="1" spans="1:18">
      <c r="A15" s="24"/>
      <c r="B15" s="72" t="s">
        <v>456</v>
      </c>
      <c r="C15" s="72" t="s">
        <v>457</v>
      </c>
      <c r="D15" s="74" t="s">
        <v>458</v>
      </c>
      <c r="E15" s="74" t="s">
        <v>135</v>
      </c>
      <c r="F15" s="22">
        <v>2</v>
      </c>
      <c r="G15" s="21">
        <v>2</v>
      </c>
      <c r="H15" s="21"/>
      <c r="I15" s="22"/>
      <c r="J15" s="22"/>
      <c r="K15" s="112">
        <v>2</v>
      </c>
      <c r="L15" s="21"/>
      <c r="M15" s="22"/>
      <c r="N15" s="22"/>
      <c r="O15" s="22"/>
      <c r="P15" s="22"/>
      <c r="Q15" s="22"/>
      <c r="R15" s="22"/>
    </row>
    <row r="16" ht="26.25" customHeight="1" spans="1:18">
      <c r="A16" s="24"/>
      <c r="B16" s="72" t="s">
        <v>459</v>
      </c>
      <c r="C16" s="72" t="s">
        <v>460</v>
      </c>
      <c r="D16" s="74" t="s">
        <v>458</v>
      </c>
      <c r="E16" s="74" t="s">
        <v>131</v>
      </c>
      <c r="F16" s="22">
        <v>2.6</v>
      </c>
      <c r="G16" s="21">
        <v>2.6</v>
      </c>
      <c r="H16" s="21"/>
      <c r="I16" s="22"/>
      <c r="J16" s="22"/>
      <c r="K16" s="112">
        <v>2.6</v>
      </c>
      <c r="L16" s="21"/>
      <c r="M16" s="22"/>
      <c r="N16" s="22"/>
      <c r="O16" s="22"/>
      <c r="P16" s="22"/>
      <c r="Q16" s="22"/>
      <c r="R16" s="22"/>
    </row>
    <row r="17" ht="26.25" customHeight="1" spans="1:18">
      <c r="A17" s="24"/>
      <c r="B17" s="72" t="s">
        <v>461</v>
      </c>
      <c r="C17" s="72" t="s">
        <v>462</v>
      </c>
      <c r="D17" s="74" t="s">
        <v>458</v>
      </c>
      <c r="E17" s="74" t="s">
        <v>131</v>
      </c>
      <c r="F17" s="22">
        <v>70</v>
      </c>
      <c r="G17" s="21">
        <v>70</v>
      </c>
      <c r="H17" s="21"/>
      <c r="I17" s="22"/>
      <c r="J17" s="22"/>
      <c r="K17" s="112">
        <v>70</v>
      </c>
      <c r="L17" s="21"/>
      <c r="M17" s="22"/>
      <c r="N17" s="22"/>
      <c r="O17" s="22"/>
      <c r="P17" s="22"/>
      <c r="Q17" s="22"/>
      <c r="R17" s="22"/>
    </row>
    <row r="18" ht="26.25" customHeight="1" spans="1:18">
      <c r="A18" s="24"/>
      <c r="B18" s="72" t="s">
        <v>463</v>
      </c>
      <c r="C18" s="72" t="s">
        <v>464</v>
      </c>
      <c r="D18" s="74" t="s">
        <v>465</v>
      </c>
      <c r="E18" s="74" t="s">
        <v>466</v>
      </c>
      <c r="F18" s="22">
        <v>0.3</v>
      </c>
      <c r="G18" s="21">
        <v>0.3</v>
      </c>
      <c r="H18" s="21"/>
      <c r="I18" s="22"/>
      <c r="J18" s="22"/>
      <c r="K18" s="112">
        <v>0.3</v>
      </c>
      <c r="L18" s="21"/>
      <c r="M18" s="22"/>
      <c r="N18" s="22"/>
      <c r="O18" s="22"/>
      <c r="P18" s="22"/>
      <c r="Q18" s="22"/>
      <c r="R18" s="22"/>
    </row>
    <row r="19" ht="26.25" customHeight="1" spans="1:18">
      <c r="A19" s="102" t="s">
        <v>34</v>
      </c>
      <c r="B19" s="103"/>
      <c r="C19" s="103"/>
      <c r="D19" s="104"/>
      <c r="E19" s="105"/>
      <c r="F19" s="22">
        <v>117.4</v>
      </c>
      <c r="G19" s="21">
        <v>117.4</v>
      </c>
      <c r="H19" s="21">
        <v>42.5</v>
      </c>
      <c r="I19" s="22"/>
      <c r="J19" s="22"/>
      <c r="K19" s="112">
        <v>74.9</v>
      </c>
      <c r="L19" s="21"/>
      <c r="M19" s="22"/>
      <c r="N19" s="22"/>
      <c r="O19" s="22"/>
      <c r="P19" s="22"/>
      <c r="Q19" s="22"/>
      <c r="R19" s="22"/>
    </row>
  </sheetData>
  <mergeCells count="15">
    <mergeCell ref="A2:R2"/>
    <mergeCell ref="G4:R4"/>
    <mergeCell ref="L5:R5"/>
    <mergeCell ref="A19:E19"/>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E21" sqref="E21"/>
    </sheetView>
  </sheetViews>
  <sheetFormatPr defaultColWidth="8.57142857142857" defaultRowHeight="12.75" customHeight="1"/>
  <cols>
    <col min="1" max="1" width="34.2190476190476" style="1" customWidth="1"/>
    <col min="2" max="5" width="27" style="1" customWidth="1"/>
    <col min="6" max="6" width="32.2857142857143" style="3" customWidth="1"/>
    <col min="7" max="8" width="13" style="1" customWidth="1"/>
    <col min="9" max="10" width="13" style="2" customWidth="1"/>
    <col min="11" max="12" width="13" style="1" customWidth="1"/>
    <col min="13" max="18" width="13" style="3" customWidth="1"/>
    <col min="19" max="16384" width="8.57142857142857" style="3" customWidth="1"/>
  </cols>
  <sheetData>
    <row r="1" ht="17.25" customHeight="1" spans="1:18">
      <c r="A1" s="4"/>
      <c r="B1" s="91"/>
      <c r="C1" s="91"/>
      <c r="D1" s="91"/>
      <c r="E1" s="91"/>
      <c r="F1" s="92"/>
      <c r="G1" s="91"/>
      <c r="H1" s="91"/>
      <c r="I1" s="75"/>
      <c r="J1" s="75"/>
      <c r="K1" s="91"/>
      <c r="L1" s="106"/>
      <c r="M1" s="96"/>
      <c r="N1" s="96"/>
      <c r="O1" s="96"/>
      <c r="P1" s="96"/>
      <c r="Q1" s="96"/>
      <c r="R1" s="75" t="s">
        <v>467</v>
      </c>
    </row>
    <row r="2" ht="45" customHeight="1" spans="1:18">
      <c r="A2" s="93" t="s">
        <v>468</v>
      </c>
      <c r="B2" s="94"/>
      <c r="C2" s="94"/>
      <c r="D2" s="94"/>
      <c r="E2" s="94"/>
      <c r="F2" s="95"/>
      <c r="G2" s="94"/>
      <c r="H2" s="94"/>
      <c r="I2" s="107"/>
      <c r="J2" s="107"/>
      <c r="K2" s="94"/>
      <c r="L2" s="94"/>
      <c r="M2" s="95"/>
      <c r="N2" s="95"/>
      <c r="O2" s="95"/>
      <c r="P2" s="95"/>
      <c r="Q2" s="95"/>
      <c r="R2" s="95"/>
    </row>
    <row r="3" ht="18.75" customHeight="1" spans="1:18">
      <c r="A3" s="32" t="s">
        <v>2</v>
      </c>
      <c r="B3" s="4"/>
      <c r="C3" s="4"/>
      <c r="D3" s="4"/>
      <c r="E3" s="4"/>
      <c r="F3" s="96"/>
      <c r="G3" s="4"/>
      <c r="H3" s="4"/>
      <c r="I3" s="4"/>
      <c r="J3" s="4"/>
      <c r="K3" s="4"/>
      <c r="L3" s="4"/>
      <c r="M3" s="96"/>
      <c r="N3" s="96"/>
      <c r="O3" s="96"/>
      <c r="P3" s="96"/>
      <c r="Q3" s="96"/>
      <c r="R3" s="75" t="s">
        <v>139</v>
      </c>
    </row>
    <row r="4" ht="21.75" customHeight="1" spans="1:18">
      <c r="A4" s="35" t="s">
        <v>434</v>
      </c>
      <c r="B4" s="35" t="s">
        <v>469</v>
      </c>
      <c r="C4" s="35" t="s">
        <v>470</v>
      </c>
      <c r="D4" s="37" t="s">
        <v>471</v>
      </c>
      <c r="E4" s="37" t="s">
        <v>472</v>
      </c>
      <c r="F4" s="97" t="s">
        <v>473</v>
      </c>
      <c r="G4" s="44" t="s">
        <v>155</v>
      </c>
      <c r="H4" s="45"/>
      <c r="I4" s="108"/>
      <c r="J4" s="108"/>
      <c r="K4" s="45"/>
      <c r="L4" s="45"/>
      <c r="M4" s="108"/>
      <c r="N4" s="108"/>
      <c r="O4" s="108"/>
      <c r="P4" s="108"/>
      <c r="Q4" s="108"/>
      <c r="R4" s="14"/>
    </row>
    <row r="5" ht="21.75" customHeight="1" spans="1:18">
      <c r="A5" s="98"/>
      <c r="B5" s="98" t="s">
        <v>440</v>
      </c>
      <c r="C5" s="98" t="s">
        <v>441</v>
      </c>
      <c r="D5" s="98" t="s">
        <v>437</v>
      </c>
      <c r="E5" s="98" t="s">
        <v>442</v>
      </c>
      <c r="F5" s="99"/>
      <c r="G5" s="98" t="s">
        <v>34</v>
      </c>
      <c r="H5" s="97" t="s">
        <v>37</v>
      </c>
      <c r="I5" s="97" t="s">
        <v>443</v>
      </c>
      <c r="J5" s="97" t="s">
        <v>444</v>
      </c>
      <c r="K5" s="109" t="s">
        <v>445</v>
      </c>
      <c r="L5" s="12" t="s">
        <v>474</v>
      </c>
      <c r="M5" s="108"/>
      <c r="N5" s="108"/>
      <c r="O5" s="108"/>
      <c r="P5" s="108"/>
      <c r="Q5" s="108"/>
      <c r="R5" s="14"/>
    </row>
    <row r="6" ht="36" customHeight="1" spans="1:18">
      <c r="A6" s="15"/>
      <c r="B6" s="15"/>
      <c r="C6" s="15"/>
      <c r="D6" s="15"/>
      <c r="E6" s="15"/>
      <c r="F6" s="16"/>
      <c r="G6" s="98"/>
      <c r="H6" s="15"/>
      <c r="I6" s="15" t="s">
        <v>36</v>
      </c>
      <c r="J6" s="15"/>
      <c r="K6" s="110"/>
      <c r="L6" s="15" t="s">
        <v>36</v>
      </c>
      <c r="M6" s="15" t="s">
        <v>42</v>
      </c>
      <c r="N6" s="15" t="s">
        <v>164</v>
      </c>
      <c r="O6" s="15" t="s">
        <v>44</v>
      </c>
      <c r="P6" s="15" t="s">
        <v>45</v>
      </c>
      <c r="Q6" s="15" t="s">
        <v>46</v>
      </c>
      <c r="R6" s="15" t="s">
        <v>47</v>
      </c>
    </row>
    <row r="7" ht="15" customHeight="1" spans="1:18">
      <c r="A7" s="17">
        <v>1</v>
      </c>
      <c r="B7" s="17">
        <v>2</v>
      </c>
      <c r="C7" s="17">
        <v>3</v>
      </c>
      <c r="D7" s="100">
        <v>4</v>
      </c>
      <c r="E7" s="100">
        <v>5</v>
      </c>
      <c r="F7" s="100">
        <v>6</v>
      </c>
      <c r="G7" s="100">
        <v>7</v>
      </c>
      <c r="H7" s="100">
        <v>8</v>
      </c>
      <c r="I7" s="100">
        <v>9</v>
      </c>
      <c r="J7" s="100">
        <v>10</v>
      </c>
      <c r="K7" s="100">
        <v>11</v>
      </c>
      <c r="L7" s="100">
        <v>12</v>
      </c>
      <c r="M7" s="100">
        <v>13</v>
      </c>
      <c r="N7" s="100">
        <v>14</v>
      </c>
      <c r="O7" s="100">
        <v>15</v>
      </c>
      <c r="P7" s="100">
        <v>16</v>
      </c>
      <c r="Q7" s="100">
        <v>17</v>
      </c>
      <c r="R7" s="100">
        <v>18</v>
      </c>
    </row>
    <row r="8" ht="26.25" customHeight="1" spans="1:18">
      <c r="A8" s="72" t="s">
        <v>67</v>
      </c>
      <c r="B8" s="74"/>
      <c r="C8" s="74"/>
      <c r="D8" s="74"/>
      <c r="E8" s="74"/>
      <c r="F8" s="83"/>
      <c r="G8" s="101" t="s">
        <v>67</v>
      </c>
      <c r="H8" s="101" t="s">
        <v>67</v>
      </c>
      <c r="I8" s="83" t="s">
        <v>67</v>
      </c>
      <c r="J8" s="83" t="s">
        <v>67</v>
      </c>
      <c r="K8" s="111" t="s">
        <v>67</v>
      </c>
      <c r="L8" s="101" t="s">
        <v>67</v>
      </c>
      <c r="M8" s="83" t="s">
        <v>67</v>
      </c>
      <c r="N8" s="83" t="s">
        <v>67</v>
      </c>
      <c r="O8" s="83" t="s">
        <v>67</v>
      </c>
      <c r="P8" s="83" t="s">
        <v>67</v>
      </c>
      <c r="Q8" s="83" t="s">
        <v>67</v>
      </c>
      <c r="R8" s="83" t="s">
        <v>67</v>
      </c>
    </row>
    <row r="9" ht="26.25" customHeight="1" spans="1:18">
      <c r="A9" s="72"/>
      <c r="B9" s="72" t="s">
        <v>67</v>
      </c>
      <c r="C9" s="72" t="s">
        <v>67</v>
      </c>
      <c r="D9" s="72" t="s">
        <v>67</v>
      </c>
      <c r="E9" s="72" t="s">
        <v>67</v>
      </c>
      <c r="F9" s="23" t="s">
        <v>67</v>
      </c>
      <c r="G9" s="101" t="s">
        <v>67</v>
      </c>
      <c r="H9" s="101" t="s">
        <v>67</v>
      </c>
      <c r="I9" s="83" t="s">
        <v>67</v>
      </c>
      <c r="J9" s="83" t="s">
        <v>67</v>
      </c>
      <c r="K9" s="111" t="s">
        <v>67</v>
      </c>
      <c r="L9" s="101" t="s">
        <v>67</v>
      </c>
      <c r="M9" s="83" t="s">
        <v>67</v>
      </c>
      <c r="N9" s="83" t="s">
        <v>67</v>
      </c>
      <c r="O9" s="83" t="s">
        <v>67</v>
      </c>
      <c r="P9" s="83" t="s">
        <v>67</v>
      </c>
      <c r="Q9" s="83" t="s">
        <v>67</v>
      </c>
      <c r="R9" s="83" t="s">
        <v>67</v>
      </c>
    </row>
    <row r="10" ht="26.25" customHeight="1" spans="1:18">
      <c r="A10" s="102" t="s">
        <v>34</v>
      </c>
      <c r="B10" s="103"/>
      <c r="C10" s="103"/>
      <c r="D10" s="104"/>
      <c r="E10" s="105"/>
      <c r="F10" s="83"/>
      <c r="G10" s="101" t="s">
        <v>67</v>
      </c>
      <c r="H10" s="101" t="s">
        <v>67</v>
      </c>
      <c r="I10" s="83" t="s">
        <v>67</v>
      </c>
      <c r="J10" s="83" t="s">
        <v>67</v>
      </c>
      <c r="K10" s="111" t="s">
        <v>67</v>
      </c>
      <c r="L10" s="101" t="s">
        <v>67</v>
      </c>
      <c r="M10" s="83" t="s">
        <v>67</v>
      </c>
      <c r="N10" s="83" t="s">
        <v>67</v>
      </c>
      <c r="O10" s="83" t="s">
        <v>67</v>
      </c>
      <c r="P10" s="83" t="s">
        <v>67</v>
      </c>
      <c r="Q10" s="83" t="s">
        <v>67</v>
      </c>
      <c r="R10" s="83" t="s">
        <v>67</v>
      </c>
    </row>
    <row r="11" customHeight="1" spans="1:1">
      <c r="A11" s="28" t="s">
        <v>475</v>
      </c>
    </row>
  </sheetData>
  <mergeCells count="15">
    <mergeCell ref="A2:R2"/>
    <mergeCell ref="G4:R4"/>
    <mergeCell ref="L5:R5"/>
    <mergeCell ref="A10:E10"/>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B16" sqref="B16"/>
    </sheetView>
  </sheetViews>
  <sheetFormatPr defaultColWidth="9.14285714285714" defaultRowHeight="14.25" customHeight="1"/>
  <cols>
    <col min="1" max="1" width="37.7142857142857" style="28" customWidth="1"/>
    <col min="2" max="13" width="18.4285714285714" style="28" customWidth="1"/>
    <col min="14" max="14" width="18.4285714285714" style="2" customWidth="1"/>
    <col min="15" max="16384" width="9.14285714285714" style="2" customWidth="1"/>
  </cols>
  <sheetData>
    <row r="1" ht="13.5" customHeight="1" spans="1:14">
      <c r="A1" s="29"/>
      <c r="B1" s="29"/>
      <c r="C1" s="29"/>
      <c r="D1" s="76"/>
      <c r="M1" s="75"/>
      <c r="N1" s="75" t="s">
        <v>476</v>
      </c>
    </row>
    <row r="2" ht="45" customHeight="1" spans="1:14">
      <c r="A2" s="52" t="s">
        <v>477</v>
      </c>
      <c r="B2" s="31"/>
      <c r="C2" s="31"/>
      <c r="D2" s="31"/>
      <c r="E2" s="31"/>
      <c r="F2" s="31"/>
      <c r="G2" s="31"/>
      <c r="H2" s="31"/>
      <c r="I2" s="31"/>
      <c r="J2" s="31"/>
      <c r="K2" s="31"/>
      <c r="L2" s="31"/>
      <c r="M2" s="31"/>
      <c r="N2" s="87"/>
    </row>
    <row r="3" ht="18" customHeight="1" spans="1:14">
      <c r="A3" s="77" t="s">
        <v>2</v>
      </c>
      <c r="B3" s="78"/>
      <c r="C3" s="78"/>
      <c r="D3" s="79"/>
      <c r="E3" s="34"/>
      <c r="F3" s="34"/>
      <c r="G3" s="34"/>
      <c r="H3" s="34"/>
      <c r="M3" s="88"/>
      <c r="N3" s="88" t="s">
        <v>139</v>
      </c>
    </row>
    <row r="4" ht="19.5" customHeight="1" spans="1:14">
      <c r="A4" s="36" t="s">
        <v>478</v>
      </c>
      <c r="B4" s="44" t="s">
        <v>155</v>
      </c>
      <c r="C4" s="45"/>
      <c r="D4" s="45"/>
      <c r="E4" s="45" t="s">
        <v>479</v>
      </c>
      <c r="F4" s="45"/>
      <c r="G4" s="45"/>
      <c r="H4" s="45"/>
      <c r="I4" s="45"/>
      <c r="J4" s="45"/>
      <c r="K4" s="45"/>
      <c r="L4" s="45"/>
      <c r="M4" s="45"/>
      <c r="N4" s="89"/>
    </row>
    <row r="5" ht="40.5" customHeight="1" spans="1:14">
      <c r="A5" s="39"/>
      <c r="B5" s="80" t="s">
        <v>34</v>
      </c>
      <c r="C5" s="35" t="s">
        <v>37</v>
      </c>
      <c r="D5" s="81" t="s">
        <v>443</v>
      </c>
      <c r="E5" s="40" t="s">
        <v>480</v>
      </c>
      <c r="F5" s="40" t="s">
        <v>481</v>
      </c>
      <c r="G5" s="40" t="s">
        <v>482</v>
      </c>
      <c r="H5" s="40" t="s">
        <v>483</v>
      </c>
      <c r="I5" s="40" t="s">
        <v>484</v>
      </c>
      <c r="J5" s="40" t="s">
        <v>485</v>
      </c>
      <c r="K5" s="40" t="s">
        <v>486</v>
      </c>
      <c r="L5" s="40" t="s">
        <v>487</v>
      </c>
      <c r="M5" s="40" t="s">
        <v>488</v>
      </c>
      <c r="N5" s="90" t="s">
        <v>489</v>
      </c>
    </row>
    <row r="6" ht="19.5" customHeight="1" spans="1:14">
      <c r="A6" s="40">
        <v>1</v>
      </c>
      <c r="B6" s="40">
        <v>2</v>
      </c>
      <c r="C6" s="40">
        <v>3</v>
      </c>
      <c r="D6" s="82">
        <v>4</v>
      </c>
      <c r="E6" s="40">
        <v>5</v>
      </c>
      <c r="F6" s="40">
        <v>6</v>
      </c>
      <c r="G6" s="82">
        <v>7</v>
      </c>
      <c r="H6" s="40">
        <v>8</v>
      </c>
      <c r="I6" s="40">
        <v>9</v>
      </c>
      <c r="J6" s="82">
        <v>10</v>
      </c>
      <c r="K6" s="40">
        <v>11</v>
      </c>
      <c r="L6" s="40">
        <v>12</v>
      </c>
      <c r="M6" s="82">
        <v>13</v>
      </c>
      <c r="N6" s="40">
        <v>14</v>
      </c>
    </row>
    <row r="7" ht="19.5" customHeight="1" spans="1:14">
      <c r="A7" s="19" t="s">
        <v>67</v>
      </c>
      <c r="B7" s="83" t="s">
        <v>67</v>
      </c>
      <c r="C7" s="83" t="s">
        <v>67</v>
      </c>
      <c r="D7" s="84" t="s">
        <v>67</v>
      </c>
      <c r="E7" s="83" t="s">
        <v>67</v>
      </c>
      <c r="F7" s="83" t="s">
        <v>67</v>
      </c>
      <c r="G7" s="83" t="s">
        <v>67</v>
      </c>
      <c r="H7" s="83" t="s">
        <v>67</v>
      </c>
      <c r="I7" s="83" t="s">
        <v>67</v>
      </c>
      <c r="J7" s="83" t="s">
        <v>67</v>
      </c>
      <c r="K7" s="83" t="s">
        <v>67</v>
      </c>
      <c r="L7" s="83" t="s">
        <v>67</v>
      </c>
      <c r="M7" s="83" t="s">
        <v>67</v>
      </c>
      <c r="N7" s="83" t="s">
        <v>67</v>
      </c>
    </row>
    <row r="8" ht="19.5" customHeight="1" spans="1:14">
      <c r="A8" s="85" t="s">
        <v>67</v>
      </c>
      <c r="B8" s="83" t="s">
        <v>67</v>
      </c>
      <c r="C8" s="83" t="s">
        <v>67</v>
      </c>
      <c r="D8" s="84" t="s">
        <v>67</v>
      </c>
      <c r="E8" s="83" t="s">
        <v>67</v>
      </c>
      <c r="F8" s="83" t="s">
        <v>67</v>
      </c>
      <c r="G8" s="83" t="s">
        <v>67</v>
      </c>
      <c r="H8" s="83" t="s">
        <v>67</v>
      </c>
      <c r="I8" s="83" t="s">
        <v>67</v>
      </c>
      <c r="J8" s="83" t="s">
        <v>67</v>
      </c>
      <c r="K8" s="83" t="s">
        <v>67</v>
      </c>
      <c r="L8" s="83" t="s">
        <v>67</v>
      </c>
      <c r="M8" s="83" t="s">
        <v>67</v>
      </c>
      <c r="N8" s="83" t="s">
        <v>67</v>
      </c>
    </row>
    <row r="9" ht="19.5" customHeight="1" spans="1:14">
      <c r="A9" s="86" t="s">
        <v>34</v>
      </c>
      <c r="B9" s="83" t="s">
        <v>67</v>
      </c>
      <c r="C9" s="83" t="s">
        <v>67</v>
      </c>
      <c r="D9" s="84" t="s">
        <v>67</v>
      </c>
      <c r="E9" s="83" t="s">
        <v>67</v>
      </c>
      <c r="F9" s="83" t="s">
        <v>67</v>
      </c>
      <c r="G9" s="83" t="s">
        <v>67</v>
      </c>
      <c r="H9" s="83" t="s">
        <v>67</v>
      </c>
      <c r="I9" s="83" t="s">
        <v>67</v>
      </c>
      <c r="J9" s="83" t="s">
        <v>67</v>
      </c>
      <c r="K9" s="83" t="s">
        <v>67</v>
      </c>
      <c r="L9" s="83" t="s">
        <v>67</v>
      </c>
      <c r="M9" s="83" t="s">
        <v>67</v>
      </c>
      <c r="N9" s="83" t="s">
        <v>67</v>
      </c>
    </row>
    <row r="10" customHeight="1" spans="1:1">
      <c r="A10" s="28" t="s">
        <v>490</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B13" sqref="B13"/>
    </sheetView>
  </sheetViews>
  <sheetFormatPr defaultColWidth="9.14285714285714" defaultRowHeight="12" customHeight="1"/>
  <cols>
    <col min="1" max="1" width="59.4285714285714" style="51" customWidth="1"/>
    <col min="2" max="2" width="35.2857142857143" style="3" customWidth="1"/>
    <col min="3" max="3" width="59.4285714285714" style="51" customWidth="1"/>
    <col min="4" max="5" width="23.5714285714286" style="51" customWidth="1"/>
    <col min="6" max="6" width="47.1428571428571" style="51" customWidth="1"/>
    <col min="7" max="7" width="8.85714285714286" style="2" customWidth="1"/>
    <col min="8" max="8" width="16" style="51" customWidth="1"/>
    <col min="9" max="9" width="8.42857142857143" style="2" customWidth="1"/>
    <col min="10" max="10" width="14.4285714285714" style="2" customWidth="1"/>
    <col min="11" max="11" width="45.4285714285714" style="3" customWidth="1"/>
    <col min="12" max="16384" width="9.14285714285714" style="3" customWidth="1"/>
  </cols>
  <sheetData>
    <row r="1" ht="15.75" customHeight="1" spans="11:11">
      <c r="K1" s="75" t="s">
        <v>491</v>
      </c>
    </row>
    <row r="2" s="66" customFormat="1" ht="45" customHeight="1" spans="1:11">
      <c r="A2" s="30" t="s">
        <v>492</v>
      </c>
      <c r="B2" s="68"/>
      <c r="C2" s="69"/>
      <c r="D2" s="69"/>
      <c r="E2" s="69"/>
      <c r="F2" s="69"/>
      <c r="G2" s="68"/>
      <c r="H2" s="69"/>
      <c r="I2" s="68"/>
      <c r="J2" s="68"/>
      <c r="K2" s="68"/>
    </row>
    <row r="3" s="67" customFormat="1" ht="15.75" customHeight="1" spans="1:11">
      <c r="A3" s="10" t="s">
        <v>2</v>
      </c>
      <c r="B3" s="70"/>
      <c r="C3" s="71"/>
      <c r="D3" s="71"/>
      <c r="E3" s="71"/>
      <c r="F3" s="71"/>
      <c r="G3" s="70"/>
      <c r="H3" s="71"/>
      <c r="I3" s="70"/>
      <c r="J3" s="70"/>
      <c r="K3" s="70"/>
    </row>
    <row r="4" ht="60" customHeight="1" spans="1:11">
      <c r="A4" s="61" t="s">
        <v>493</v>
      </c>
      <c r="B4" s="18" t="s">
        <v>149</v>
      </c>
      <c r="C4" s="61" t="s">
        <v>310</v>
      </c>
      <c r="D4" s="61" t="s">
        <v>311</v>
      </c>
      <c r="E4" s="61" t="s">
        <v>312</v>
      </c>
      <c r="F4" s="61" t="s">
        <v>313</v>
      </c>
      <c r="G4" s="17" t="s">
        <v>314</v>
      </c>
      <c r="H4" s="61" t="s">
        <v>315</v>
      </c>
      <c r="I4" s="17" t="s">
        <v>316</v>
      </c>
      <c r="J4" s="17" t="s">
        <v>317</v>
      </c>
      <c r="K4" s="18" t="s">
        <v>318</v>
      </c>
    </row>
    <row r="5" ht="15" customHeight="1" spans="1:11">
      <c r="A5" s="40">
        <v>1</v>
      </c>
      <c r="B5" s="18">
        <v>2</v>
      </c>
      <c r="C5" s="40">
        <v>3</v>
      </c>
      <c r="D5" s="18">
        <v>4</v>
      </c>
      <c r="E5" s="40">
        <v>5</v>
      </c>
      <c r="F5" s="18">
        <v>6</v>
      </c>
      <c r="G5" s="40">
        <v>7</v>
      </c>
      <c r="H5" s="18">
        <v>8</v>
      </c>
      <c r="I5" s="40">
        <v>9</v>
      </c>
      <c r="J5" s="18">
        <v>10</v>
      </c>
      <c r="K5" s="18">
        <v>11</v>
      </c>
    </row>
    <row r="6" ht="28.5" customHeight="1" spans="1:11">
      <c r="A6" s="72" t="s">
        <v>67</v>
      </c>
      <c r="B6" s="73"/>
      <c r="C6" s="74"/>
      <c r="D6" s="74"/>
      <c r="E6" s="74"/>
      <c r="F6" s="74"/>
      <c r="G6" s="73"/>
      <c r="H6" s="74"/>
      <c r="I6" s="73"/>
      <c r="J6" s="73"/>
      <c r="K6" s="73"/>
    </row>
    <row r="7" ht="156.75" customHeight="1" spans="1:11">
      <c r="A7" s="72" t="s">
        <v>67</v>
      </c>
      <c r="B7" s="23" t="s">
        <v>67</v>
      </c>
      <c r="C7" s="19" t="s">
        <v>67</v>
      </c>
      <c r="D7" s="74"/>
      <c r="E7" s="74"/>
      <c r="F7" s="74"/>
      <c r="G7" s="73"/>
      <c r="H7" s="74"/>
      <c r="I7" s="73"/>
      <c r="J7" s="73"/>
      <c r="K7" s="73"/>
    </row>
    <row r="8" ht="27.75" customHeight="1" spans="1:11">
      <c r="A8" s="74"/>
      <c r="B8" s="73"/>
      <c r="C8" s="74"/>
      <c r="D8" s="72" t="s">
        <v>67</v>
      </c>
      <c r="E8" s="72" t="s">
        <v>67</v>
      </c>
      <c r="F8" s="72" t="s">
        <v>67</v>
      </c>
      <c r="G8" s="73" t="s">
        <v>67</v>
      </c>
      <c r="H8" s="72" t="s">
        <v>67</v>
      </c>
      <c r="I8" s="73" t="s">
        <v>67</v>
      </c>
      <c r="J8" s="73" t="s">
        <v>67</v>
      </c>
      <c r="K8" s="23" t="s">
        <v>67</v>
      </c>
    </row>
    <row r="9" customHeight="1" spans="1:1">
      <c r="A9" s="28" t="s">
        <v>494</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B16" sqref="B16"/>
    </sheetView>
  </sheetViews>
  <sheetFormatPr defaultColWidth="9.14285714285714" defaultRowHeight="12" customHeight="1" outlineLevelCol="7"/>
  <cols>
    <col min="1" max="1" width="29" style="51" customWidth="1"/>
    <col min="2" max="3" width="33.5714285714286" style="51" customWidth="1"/>
    <col min="4" max="4" width="20.5714285714286" style="51" customWidth="1"/>
    <col min="5" max="5" width="6.71428571428571" style="51" customWidth="1"/>
    <col min="6" max="6" width="9.42857142857143" style="51" customWidth="1"/>
    <col min="7" max="8" width="16.4285714285714" style="51" customWidth="1"/>
    <col min="9" max="16384" width="9.14285714285714" style="2" customWidth="1"/>
  </cols>
  <sheetData>
    <row r="1" ht="14.25" customHeight="1" spans="8:8">
      <c r="H1" s="49" t="s">
        <v>495</v>
      </c>
    </row>
    <row r="2" ht="45" customHeight="1" spans="1:8">
      <c r="A2" s="52" t="s">
        <v>496</v>
      </c>
      <c r="B2" s="31"/>
      <c r="C2" s="31"/>
      <c r="D2" s="31"/>
      <c r="E2" s="31"/>
      <c r="F2" s="31"/>
      <c r="G2" s="31"/>
      <c r="H2" s="31"/>
    </row>
    <row r="3" ht="13.5" customHeight="1" spans="1:8">
      <c r="A3" s="53" t="s">
        <v>2</v>
      </c>
      <c r="B3" s="54"/>
      <c r="C3" s="55"/>
      <c r="H3" s="56" t="s">
        <v>139</v>
      </c>
    </row>
    <row r="4" ht="18" customHeight="1" spans="1:8">
      <c r="A4" s="35" t="s">
        <v>429</v>
      </c>
      <c r="B4" s="35" t="s">
        <v>497</v>
      </c>
      <c r="C4" s="35" t="s">
        <v>498</v>
      </c>
      <c r="D4" s="35" t="s">
        <v>499</v>
      </c>
      <c r="E4" s="35" t="s">
        <v>437</v>
      </c>
      <c r="F4" s="57" t="s">
        <v>500</v>
      </c>
      <c r="G4" s="58"/>
      <c r="H4" s="59"/>
    </row>
    <row r="5" ht="18" customHeight="1" spans="1:8">
      <c r="A5" s="60"/>
      <c r="B5" s="60"/>
      <c r="C5" s="60"/>
      <c r="D5" s="60"/>
      <c r="E5" s="60"/>
      <c r="F5" s="61" t="s">
        <v>438</v>
      </c>
      <c r="G5" s="61" t="s">
        <v>501</v>
      </c>
      <c r="H5" s="61" t="s">
        <v>502</v>
      </c>
    </row>
    <row r="6" ht="21" customHeight="1" spans="1:8">
      <c r="A6" s="62">
        <v>1</v>
      </c>
      <c r="B6" s="62">
        <v>2</v>
      </c>
      <c r="C6" s="62">
        <v>3</v>
      </c>
      <c r="D6" s="62">
        <v>4</v>
      </c>
      <c r="E6" s="62">
        <v>5</v>
      </c>
      <c r="F6" s="62">
        <v>6</v>
      </c>
      <c r="G6" s="62">
        <v>7</v>
      </c>
      <c r="H6" s="62">
        <v>8</v>
      </c>
    </row>
    <row r="7" ht="23.25" customHeight="1" spans="1:8">
      <c r="A7" s="63" t="s">
        <v>67</v>
      </c>
      <c r="B7" s="63"/>
      <c r="C7" s="63"/>
      <c r="D7" s="63"/>
      <c r="E7" s="63"/>
      <c r="F7" s="64" t="s">
        <v>67</v>
      </c>
      <c r="G7" s="64"/>
      <c r="H7" s="64" t="s">
        <v>67</v>
      </c>
    </row>
    <row r="8" ht="23.25" customHeight="1" spans="1:8">
      <c r="A8" s="40"/>
      <c r="B8" s="47" t="s">
        <v>67</v>
      </c>
      <c r="C8" s="47" t="s">
        <v>67</v>
      </c>
      <c r="D8" s="47" t="s">
        <v>67</v>
      </c>
      <c r="E8" s="59" t="s">
        <v>67</v>
      </c>
      <c r="F8" s="64" t="s">
        <v>67</v>
      </c>
      <c r="G8" s="64" t="s">
        <v>67</v>
      </c>
      <c r="H8" s="64" t="s">
        <v>67</v>
      </c>
    </row>
    <row r="9" ht="23.25" customHeight="1" spans="1:8">
      <c r="A9" s="12" t="s">
        <v>34</v>
      </c>
      <c r="B9" s="13"/>
      <c r="C9" s="13"/>
      <c r="D9" s="13"/>
      <c r="E9" s="65"/>
      <c r="F9" s="64" t="s">
        <v>67</v>
      </c>
      <c r="G9" s="64"/>
      <c r="H9" s="64" t="s">
        <v>67</v>
      </c>
    </row>
    <row r="10" customHeight="1" spans="1:1">
      <c r="A10" s="28" t="s">
        <v>503</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9"/>
  <sheetViews>
    <sheetView workbookViewId="0">
      <selection activeCell="F26" sqref="F26"/>
    </sheetView>
  </sheetViews>
  <sheetFormatPr defaultColWidth="9.14285714285714" defaultRowHeight="14.25" customHeight="1"/>
  <cols>
    <col min="1" max="11" width="15" style="28" customWidth="1"/>
    <col min="12" max="16384" width="9.14285714285714" style="28" customWidth="1"/>
  </cols>
  <sheetData>
    <row r="1" ht="15.75" customHeight="1" spans="1:11">
      <c r="A1" s="29"/>
      <c r="B1" s="29"/>
      <c r="C1" s="29"/>
      <c r="D1" s="29"/>
      <c r="E1" s="29"/>
      <c r="F1" s="29"/>
      <c r="G1" s="29"/>
      <c r="H1" s="29"/>
      <c r="I1" s="29"/>
      <c r="J1" s="29"/>
      <c r="K1" s="49" t="s">
        <v>504</v>
      </c>
    </row>
    <row r="2" ht="45" customHeight="1" spans="1:11">
      <c r="A2" s="30" t="s">
        <v>505</v>
      </c>
      <c r="B2" s="31"/>
      <c r="C2" s="31"/>
      <c r="D2" s="31"/>
      <c r="E2" s="31"/>
      <c r="F2" s="31"/>
      <c r="G2" s="31"/>
      <c r="H2" s="31"/>
      <c r="I2" s="31"/>
      <c r="J2" s="31"/>
      <c r="K2" s="31"/>
    </row>
    <row r="3" ht="15" customHeight="1" spans="1:11">
      <c r="A3" s="32" t="s">
        <v>2</v>
      </c>
      <c r="B3" s="33"/>
      <c r="C3" s="34"/>
      <c r="D3" s="34"/>
      <c r="E3" s="34"/>
      <c r="G3" s="34"/>
      <c r="I3" s="34"/>
      <c r="J3" s="34"/>
      <c r="K3" s="49" t="s">
        <v>3</v>
      </c>
    </row>
    <row r="4" ht="17.25" customHeight="1" spans="1:11">
      <c r="A4" s="35" t="s">
        <v>267</v>
      </c>
      <c r="B4" s="35" t="s">
        <v>150</v>
      </c>
      <c r="C4" s="36" t="s">
        <v>148</v>
      </c>
      <c r="D4" s="36" t="s">
        <v>151</v>
      </c>
      <c r="E4" s="36" t="s">
        <v>152</v>
      </c>
      <c r="F4" s="37" t="s">
        <v>268</v>
      </c>
      <c r="G4" s="35" t="s">
        <v>269</v>
      </c>
      <c r="H4" s="38" t="s">
        <v>34</v>
      </c>
      <c r="I4" s="50" t="s">
        <v>506</v>
      </c>
      <c r="J4" s="50"/>
      <c r="K4" s="50"/>
    </row>
    <row r="5" ht="26.25" customHeight="1" spans="1:11">
      <c r="A5" s="39"/>
      <c r="B5" s="39"/>
      <c r="C5" s="39"/>
      <c r="D5" s="39"/>
      <c r="E5" s="39"/>
      <c r="F5" s="39"/>
      <c r="G5" s="39"/>
      <c r="H5" s="39" t="s">
        <v>36</v>
      </c>
      <c r="I5" s="15" t="s">
        <v>37</v>
      </c>
      <c r="J5" s="15" t="s">
        <v>38</v>
      </c>
      <c r="K5" s="15" t="s">
        <v>39</v>
      </c>
    </row>
    <row r="6" ht="16.5" customHeight="1" spans="1:11">
      <c r="A6" s="40">
        <v>1</v>
      </c>
      <c r="B6" s="40">
        <v>2</v>
      </c>
      <c r="C6" s="40">
        <v>3</v>
      </c>
      <c r="D6" s="41">
        <v>4</v>
      </c>
      <c r="E6" s="41">
        <v>5</v>
      </c>
      <c r="F6" s="41">
        <v>6</v>
      </c>
      <c r="G6" s="41">
        <v>7</v>
      </c>
      <c r="H6" s="41">
        <v>8</v>
      </c>
      <c r="I6" s="41">
        <v>9</v>
      </c>
      <c r="J6" s="41">
        <v>10</v>
      </c>
      <c r="K6" s="41">
        <v>11</v>
      </c>
    </row>
    <row r="7" customHeight="1" spans="1:11">
      <c r="A7" s="42" t="s">
        <v>507</v>
      </c>
      <c r="B7" s="42" t="s">
        <v>508</v>
      </c>
      <c r="C7" s="42" t="s">
        <v>49</v>
      </c>
      <c r="D7" s="42"/>
      <c r="E7" s="42"/>
      <c r="F7" s="42"/>
      <c r="G7" s="42"/>
      <c r="H7" s="43">
        <v>15.51</v>
      </c>
      <c r="I7" s="43">
        <v>15.51</v>
      </c>
      <c r="J7" s="43"/>
      <c r="K7" s="43"/>
    </row>
    <row r="8" customHeight="1" spans="1:11">
      <c r="A8" s="42"/>
      <c r="B8" s="42"/>
      <c r="C8" s="42"/>
      <c r="D8" s="42" t="s">
        <v>509</v>
      </c>
      <c r="E8" s="42" t="s">
        <v>510</v>
      </c>
      <c r="F8" s="42" t="s">
        <v>217</v>
      </c>
      <c r="G8" s="42" t="s">
        <v>218</v>
      </c>
      <c r="H8" s="43">
        <v>11.71</v>
      </c>
      <c r="I8" s="43">
        <v>11.71</v>
      </c>
      <c r="J8" s="43"/>
      <c r="K8" s="43"/>
    </row>
    <row r="9" customHeight="1" spans="1:11">
      <c r="A9" s="44" t="s">
        <v>34</v>
      </c>
      <c r="B9" s="45"/>
      <c r="C9" s="45"/>
      <c r="D9" s="46" t="s">
        <v>509</v>
      </c>
      <c r="E9" s="46" t="s">
        <v>510</v>
      </c>
      <c r="F9" s="46" t="s">
        <v>249</v>
      </c>
      <c r="G9" s="47" t="s">
        <v>250</v>
      </c>
      <c r="H9" s="43">
        <v>2.55</v>
      </c>
      <c r="I9" s="43">
        <v>2.55</v>
      </c>
      <c r="J9" s="43"/>
      <c r="K9" s="43"/>
    </row>
    <row r="10" customHeight="1" spans="1:11">
      <c r="A10" s="48"/>
      <c r="B10" s="48"/>
      <c r="C10" s="48"/>
      <c r="D10" s="42" t="s">
        <v>509</v>
      </c>
      <c r="E10" s="42" t="s">
        <v>510</v>
      </c>
      <c r="F10" s="42" t="s">
        <v>249</v>
      </c>
      <c r="G10" s="42" t="s">
        <v>250</v>
      </c>
      <c r="H10" s="43">
        <v>1.25</v>
      </c>
      <c r="I10" s="43">
        <v>1.25</v>
      </c>
      <c r="J10" s="43"/>
      <c r="K10" s="43"/>
    </row>
    <row r="11" customHeight="1" spans="1:11">
      <c r="A11" s="42" t="s">
        <v>507</v>
      </c>
      <c r="B11" s="42" t="s">
        <v>511</v>
      </c>
      <c r="C11" s="42" t="s">
        <v>49</v>
      </c>
      <c r="D11" s="48"/>
      <c r="E11" s="48"/>
      <c r="F11" s="48"/>
      <c r="G11" s="48"/>
      <c r="H11" s="43">
        <v>1056.32</v>
      </c>
      <c r="I11" s="43">
        <v>1056.32</v>
      </c>
      <c r="J11" s="43"/>
      <c r="K11" s="43"/>
    </row>
    <row r="12" customHeight="1" spans="1:11">
      <c r="A12" s="48"/>
      <c r="B12" s="48"/>
      <c r="C12" s="48"/>
      <c r="D12" s="42" t="s">
        <v>512</v>
      </c>
      <c r="E12" s="42" t="s">
        <v>513</v>
      </c>
      <c r="F12" s="42" t="s">
        <v>249</v>
      </c>
      <c r="G12" s="42" t="s">
        <v>250</v>
      </c>
      <c r="H12" s="43">
        <v>3.16</v>
      </c>
      <c r="I12" s="43">
        <v>3.16</v>
      </c>
      <c r="J12" s="43"/>
      <c r="K12" s="43"/>
    </row>
    <row r="13" customHeight="1" spans="1:11">
      <c r="A13" s="48"/>
      <c r="B13" s="48"/>
      <c r="C13" s="48"/>
      <c r="D13" s="42" t="s">
        <v>70</v>
      </c>
      <c r="E13" s="42" t="s">
        <v>169</v>
      </c>
      <c r="F13" s="42" t="s">
        <v>217</v>
      </c>
      <c r="G13" s="42" t="s">
        <v>218</v>
      </c>
      <c r="H13" s="43">
        <v>22.806</v>
      </c>
      <c r="I13" s="43">
        <v>22.806</v>
      </c>
      <c r="J13" s="43"/>
      <c r="K13" s="43"/>
    </row>
    <row r="14" customHeight="1" spans="1:11">
      <c r="A14" s="48"/>
      <c r="B14" s="48"/>
      <c r="C14" s="48"/>
      <c r="D14" s="42" t="s">
        <v>70</v>
      </c>
      <c r="E14" s="42" t="s">
        <v>169</v>
      </c>
      <c r="F14" s="42" t="s">
        <v>219</v>
      </c>
      <c r="G14" s="42" t="s">
        <v>220</v>
      </c>
      <c r="H14" s="43">
        <v>259.454</v>
      </c>
      <c r="I14" s="43">
        <v>259.454</v>
      </c>
      <c r="J14" s="43"/>
      <c r="K14" s="43"/>
    </row>
    <row r="15" customHeight="1" spans="1:11">
      <c r="A15" s="48"/>
      <c r="B15" s="48"/>
      <c r="C15" s="48"/>
      <c r="D15" s="42" t="s">
        <v>70</v>
      </c>
      <c r="E15" s="42" t="s">
        <v>169</v>
      </c>
      <c r="F15" s="42" t="s">
        <v>249</v>
      </c>
      <c r="G15" s="42" t="s">
        <v>250</v>
      </c>
      <c r="H15" s="43">
        <v>143.7</v>
      </c>
      <c r="I15" s="43">
        <v>143.7</v>
      </c>
      <c r="J15" s="43"/>
      <c r="K15" s="43"/>
    </row>
    <row r="16" customHeight="1" spans="1:11">
      <c r="A16" s="48"/>
      <c r="B16" s="48"/>
      <c r="C16" s="48"/>
      <c r="D16" s="42" t="s">
        <v>72</v>
      </c>
      <c r="E16" s="42" t="s">
        <v>172</v>
      </c>
      <c r="F16" s="42" t="s">
        <v>211</v>
      </c>
      <c r="G16" s="42" t="s">
        <v>212</v>
      </c>
      <c r="H16" s="43">
        <v>22.224</v>
      </c>
      <c r="I16" s="43">
        <v>22.224</v>
      </c>
      <c r="J16" s="43"/>
      <c r="K16" s="43"/>
    </row>
    <row r="17" customHeight="1" spans="1:11">
      <c r="A17" s="48"/>
      <c r="B17" s="48"/>
      <c r="C17" s="48"/>
      <c r="D17" s="42" t="s">
        <v>72</v>
      </c>
      <c r="E17" s="42" t="s">
        <v>172</v>
      </c>
      <c r="F17" s="42" t="s">
        <v>514</v>
      </c>
      <c r="G17" s="42" t="s">
        <v>515</v>
      </c>
      <c r="H17" s="43">
        <v>25.5</v>
      </c>
      <c r="I17" s="43">
        <v>25.5</v>
      </c>
      <c r="J17" s="43"/>
      <c r="K17" s="43"/>
    </row>
    <row r="18" customHeight="1" spans="1:11">
      <c r="A18" s="48"/>
      <c r="B18" s="48"/>
      <c r="C18" s="48"/>
      <c r="D18" s="42" t="s">
        <v>72</v>
      </c>
      <c r="E18" s="42" t="s">
        <v>172</v>
      </c>
      <c r="F18" s="42" t="s">
        <v>279</v>
      </c>
      <c r="G18" s="42" t="s">
        <v>280</v>
      </c>
      <c r="H18" s="43">
        <v>35.55</v>
      </c>
      <c r="I18" s="43">
        <v>35.55</v>
      </c>
      <c r="J18" s="43"/>
      <c r="K18" s="43"/>
    </row>
    <row r="19" customHeight="1" spans="1:11">
      <c r="A19" s="48"/>
      <c r="B19" s="48"/>
      <c r="C19" s="48"/>
      <c r="D19" s="42" t="s">
        <v>72</v>
      </c>
      <c r="E19" s="42" t="s">
        <v>172</v>
      </c>
      <c r="F19" s="42" t="s">
        <v>213</v>
      </c>
      <c r="G19" s="42" t="s">
        <v>214</v>
      </c>
      <c r="H19" s="43">
        <v>0.57</v>
      </c>
      <c r="I19" s="43">
        <v>0.57</v>
      </c>
      <c r="J19" s="43"/>
      <c r="K19" s="43"/>
    </row>
    <row r="20" customHeight="1" spans="1:11">
      <c r="A20" s="48"/>
      <c r="B20" s="48"/>
      <c r="C20" s="48"/>
      <c r="D20" s="42" t="s">
        <v>72</v>
      </c>
      <c r="E20" s="42" t="s">
        <v>172</v>
      </c>
      <c r="F20" s="42" t="s">
        <v>215</v>
      </c>
      <c r="G20" s="42" t="s">
        <v>216</v>
      </c>
      <c r="H20" s="43">
        <v>77.78</v>
      </c>
      <c r="I20" s="43">
        <v>77.78</v>
      </c>
      <c r="J20" s="43"/>
      <c r="K20" s="43"/>
    </row>
    <row r="21" customHeight="1" spans="1:11">
      <c r="A21" s="48"/>
      <c r="B21" s="48"/>
      <c r="C21" s="48"/>
      <c r="D21" s="42" t="s">
        <v>72</v>
      </c>
      <c r="E21" s="42" t="s">
        <v>172</v>
      </c>
      <c r="F21" s="42" t="s">
        <v>516</v>
      </c>
      <c r="G21" s="42" t="s">
        <v>517</v>
      </c>
      <c r="H21" s="43">
        <v>32.166</v>
      </c>
      <c r="I21" s="43">
        <v>32.166</v>
      </c>
      <c r="J21" s="43"/>
      <c r="K21" s="43"/>
    </row>
    <row r="22" customHeight="1" spans="1:11">
      <c r="A22" s="48"/>
      <c r="B22" s="48"/>
      <c r="C22" s="48"/>
      <c r="D22" s="42" t="s">
        <v>72</v>
      </c>
      <c r="E22" s="42" t="s">
        <v>172</v>
      </c>
      <c r="F22" s="42" t="s">
        <v>217</v>
      </c>
      <c r="G22" s="42" t="s">
        <v>218</v>
      </c>
      <c r="H22" s="43">
        <v>109.57</v>
      </c>
      <c r="I22" s="43">
        <v>109.57</v>
      </c>
      <c r="J22" s="43"/>
      <c r="K22" s="43"/>
    </row>
    <row r="23" customHeight="1" spans="1:11">
      <c r="A23" s="48"/>
      <c r="B23" s="48"/>
      <c r="C23" s="48"/>
      <c r="D23" s="42" t="s">
        <v>72</v>
      </c>
      <c r="E23" s="42" t="s">
        <v>172</v>
      </c>
      <c r="F23" s="42" t="s">
        <v>230</v>
      </c>
      <c r="G23" s="42" t="s">
        <v>231</v>
      </c>
      <c r="H23" s="43">
        <v>21.1</v>
      </c>
      <c r="I23" s="43">
        <v>21.1</v>
      </c>
      <c r="J23" s="43"/>
      <c r="K23" s="43"/>
    </row>
    <row r="24" customHeight="1" spans="1:11">
      <c r="A24" s="48"/>
      <c r="B24" s="48"/>
      <c r="C24" s="48"/>
      <c r="D24" s="42" t="s">
        <v>72</v>
      </c>
      <c r="E24" s="42" t="s">
        <v>172</v>
      </c>
      <c r="F24" s="42" t="s">
        <v>232</v>
      </c>
      <c r="G24" s="42" t="s">
        <v>233</v>
      </c>
      <c r="H24" s="43">
        <v>37.75</v>
      </c>
      <c r="I24" s="43">
        <v>37.75</v>
      </c>
      <c r="J24" s="43"/>
      <c r="K24" s="43"/>
    </row>
    <row r="25" customHeight="1" spans="1:11">
      <c r="A25" s="48"/>
      <c r="B25" s="48"/>
      <c r="C25" s="48"/>
      <c r="D25" s="42" t="s">
        <v>72</v>
      </c>
      <c r="E25" s="42" t="s">
        <v>172</v>
      </c>
      <c r="F25" s="42" t="s">
        <v>254</v>
      </c>
      <c r="G25" s="42" t="s">
        <v>255</v>
      </c>
      <c r="H25" s="43">
        <v>4.52</v>
      </c>
      <c r="I25" s="43">
        <v>4.52</v>
      </c>
      <c r="J25" s="43"/>
      <c r="K25" s="43"/>
    </row>
    <row r="26" customHeight="1" spans="1:11">
      <c r="A26" s="48"/>
      <c r="B26" s="48"/>
      <c r="C26" s="48"/>
      <c r="D26" s="42" t="s">
        <v>72</v>
      </c>
      <c r="E26" s="42" t="s">
        <v>172</v>
      </c>
      <c r="F26" s="42" t="s">
        <v>249</v>
      </c>
      <c r="G26" s="42" t="s">
        <v>250</v>
      </c>
      <c r="H26" s="43">
        <v>38.2</v>
      </c>
      <c r="I26" s="43">
        <v>38.2</v>
      </c>
      <c r="J26" s="43"/>
      <c r="K26" s="43"/>
    </row>
    <row r="27" customHeight="1" spans="1:11">
      <c r="A27" s="48"/>
      <c r="B27" s="48"/>
      <c r="C27" s="48"/>
      <c r="D27" s="42" t="s">
        <v>72</v>
      </c>
      <c r="E27" s="42" t="s">
        <v>172</v>
      </c>
      <c r="F27" s="42" t="s">
        <v>249</v>
      </c>
      <c r="G27" s="42" t="s">
        <v>250</v>
      </c>
      <c r="H27" s="43">
        <v>165.92</v>
      </c>
      <c r="I27" s="43">
        <v>165.92</v>
      </c>
      <c r="J27" s="43"/>
      <c r="K27" s="43"/>
    </row>
    <row r="28" customHeight="1" spans="1:11">
      <c r="A28" s="48"/>
      <c r="B28" s="48"/>
      <c r="C28" s="48"/>
      <c r="D28" s="42" t="s">
        <v>72</v>
      </c>
      <c r="E28" s="42" t="s">
        <v>172</v>
      </c>
      <c r="F28" s="42" t="s">
        <v>234</v>
      </c>
      <c r="G28" s="42" t="s">
        <v>235</v>
      </c>
      <c r="H28" s="43">
        <v>30.3</v>
      </c>
      <c r="I28" s="43">
        <v>30.3</v>
      </c>
      <c r="J28" s="43"/>
      <c r="K28" s="43"/>
    </row>
    <row r="29" customHeight="1" spans="1:11">
      <c r="A29" s="48"/>
      <c r="B29" s="48"/>
      <c r="C29" s="48"/>
      <c r="D29" s="42" t="s">
        <v>72</v>
      </c>
      <c r="E29" s="42" t="s">
        <v>172</v>
      </c>
      <c r="F29" s="42" t="s">
        <v>275</v>
      </c>
      <c r="G29" s="42" t="s">
        <v>276</v>
      </c>
      <c r="H29" s="43">
        <v>26.05</v>
      </c>
      <c r="I29" s="43">
        <v>26.05</v>
      </c>
      <c r="J29" s="43"/>
      <c r="K29" s="43"/>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0"/>
  <sheetViews>
    <sheetView showGridLines="0" workbookViewId="0">
      <selection activeCell="C16" sqref="C16"/>
    </sheetView>
  </sheetViews>
  <sheetFormatPr defaultColWidth="8.57142857142857" defaultRowHeight="12.75" customHeight="1" outlineLevelCol="6"/>
  <cols>
    <col min="1" max="1" width="42" style="1" customWidth="1"/>
    <col min="2" max="2" width="16.4285714285714" style="2" customWidth="1"/>
    <col min="3" max="3" width="55.1428571428571" style="2" customWidth="1"/>
    <col min="4" max="4" width="7.42857142857143" style="2" customWidth="1"/>
    <col min="5" max="6" width="17.5714285714286" style="1" customWidth="1"/>
    <col min="7" max="7" width="17.5714285714286" style="2" customWidth="1"/>
    <col min="8" max="16384" width="8.57142857142857" style="3" customWidth="1"/>
  </cols>
  <sheetData>
    <row r="1" ht="15" customHeight="1" spans="1:7">
      <c r="A1" s="4"/>
      <c r="G1" s="5" t="s">
        <v>518</v>
      </c>
    </row>
    <row r="2" ht="45" customHeight="1" spans="1:7">
      <c r="A2" s="6" t="s">
        <v>519</v>
      </c>
      <c r="B2" s="7"/>
      <c r="C2" s="7"/>
      <c r="D2" s="7"/>
      <c r="E2" s="8"/>
      <c r="F2" s="8"/>
      <c r="G2" s="7"/>
    </row>
    <row r="3" ht="15" customHeight="1" spans="1:7">
      <c r="A3" s="9" t="s">
        <v>2</v>
      </c>
      <c r="B3" s="10"/>
      <c r="C3" s="10"/>
      <c r="D3" s="10"/>
      <c r="G3" s="5" t="s">
        <v>139</v>
      </c>
    </row>
    <row r="4" ht="45" customHeight="1" spans="1:7">
      <c r="A4" s="11" t="s">
        <v>148</v>
      </c>
      <c r="B4" s="11" t="s">
        <v>267</v>
      </c>
      <c r="C4" s="11" t="s">
        <v>150</v>
      </c>
      <c r="D4" s="11" t="s">
        <v>520</v>
      </c>
      <c r="E4" s="12" t="s">
        <v>37</v>
      </c>
      <c r="F4" s="13"/>
      <c r="G4" s="14"/>
    </row>
    <row r="5" ht="45" customHeight="1" spans="1:7">
      <c r="A5" s="15"/>
      <c r="B5" s="16"/>
      <c r="C5" s="15"/>
      <c r="D5" s="16"/>
      <c r="E5" s="17" t="s">
        <v>521</v>
      </c>
      <c r="F5" s="17" t="s">
        <v>522</v>
      </c>
      <c r="G5" s="17" t="s">
        <v>523</v>
      </c>
    </row>
    <row r="6" ht="15" customHeight="1" spans="1:7">
      <c r="A6" s="18">
        <v>1</v>
      </c>
      <c r="B6" s="18">
        <v>2</v>
      </c>
      <c r="C6" s="18">
        <v>3</v>
      </c>
      <c r="D6" s="18">
        <v>4</v>
      </c>
      <c r="E6" s="18">
        <v>5</v>
      </c>
      <c r="F6" s="18">
        <v>6</v>
      </c>
      <c r="G6" s="18">
        <v>7</v>
      </c>
    </row>
    <row r="7" ht="30" customHeight="1" spans="1:7">
      <c r="A7" s="19" t="s">
        <v>49</v>
      </c>
      <c r="B7" s="20"/>
      <c r="C7" s="20"/>
      <c r="D7" s="20"/>
      <c r="E7" s="21">
        <v>478.98</v>
      </c>
      <c r="F7" s="21">
        <v>1000</v>
      </c>
      <c r="G7" s="22">
        <v>1000</v>
      </c>
    </row>
    <row r="8" ht="30" customHeight="1" spans="1:7">
      <c r="A8" s="19" t="s">
        <v>51</v>
      </c>
      <c r="B8" s="23" t="s">
        <v>67</v>
      </c>
      <c r="C8" s="23" t="s">
        <v>67</v>
      </c>
      <c r="D8" s="20" t="s">
        <v>67</v>
      </c>
      <c r="E8" s="21">
        <v>478.98</v>
      </c>
      <c r="F8" s="21">
        <v>1000</v>
      </c>
      <c r="G8" s="22">
        <v>1000</v>
      </c>
    </row>
    <row r="9" ht="30" customHeight="1" spans="1:7">
      <c r="A9" s="24"/>
      <c r="B9" s="23" t="s">
        <v>273</v>
      </c>
      <c r="C9" s="23" t="s">
        <v>272</v>
      </c>
      <c r="D9" s="20" t="s">
        <v>524</v>
      </c>
      <c r="E9" s="21">
        <v>478.98</v>
      </c>
      <c r="F9" s="21">
        <v>1000</v>
      </c>
      <c r="G9" s="22">
        <v>1000</v>
      </c>
    </row>
    <row r="10" ht="30" customHeight="1" spans="1:7">
      <c r="A10" s="25" t="s">
        <v>34</v>
      </c>
      <c r="B10" s="26"/>
      <c r="C10" s="26"/>
      <c r="D10" s="27"/>
      <c r="E10" s="21">
        <v>478.98</v>
      </c>
      <c r="F10" s="21">
        <v>1000</v>
      </c>
      <c r="G10" s="22">
        <v>1000</v>
      </c>
    </row>
  </sheetData>
  <mergeCells count="7">
    <mergeCell ref="A2:G2"/>
    <mergeCell ref="E4:G4"/>
    <mergeCell ref="A10:D10"/>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10"/>
  <sheetViews>
    <sheetView workbookViewId="0">
      <selection activeCell="C27" sqref="C27"/>
    </sheetView>
  </sheetViews>
  <sheetFormatPr defaultColWidth="8" defaultRowHeight="14.25" customHeight="1"/>
  <cols>
    <col min="1" max="1" width="21.1428571428571" style="28" customWidth="1"/>
    <col min="2" max="2" width="33.5714285714286" style="28" customWidth="1"/>
    <col min="3" max="8" width="12.5714285714286" style="28" customWidth="1"/>
    <col min="9" max="9" width="11.7142857142857" style="2" customWidth="1"/>
    <col min="10" max="13" width="12.5714285714286" style="28" customWidth="1"/>
    <col min="14" max="14" width="12.5714285714286" style="2" customWidth="1"/>
    <col min="15" max="15" width="12.5714285714286" style="28" customWidth="1"/>
    <col min="16" max="16" width="8" style="2" customWidth="1"/>
    <col min="17" max="17" width="9.57142857142857" style="2" customWidth="1"/>
    <col min="18" max="18" width="9.71428571428571" style="2" customWidth="1"/>
    <col min="19" max="19" width="10.5714285714286" style="2" customWidth="1"/>
    <col min="20" max="21" width="10.1428571428571" style="28" customWidth="1"/>
    <col min="22" max="16384" width="8" style="2" customWidth="1"/>
  </cols>
  <sheetData>
    <row r="1" customHeight="1" spans="1:21">
      <c r="A1" s="29"/>
      <c r="B1" s="29"/>
      <c r="C1" s="29"/>
      <c r="D1" s="29"/>
      <c r="E1" s="29"/>
      <c r="F1" s="29"/>
      <c r="G1" s="29"/>
      <c r="H1" s="29"/>
      <c r="I1" s="228"/>
      <c r="J1" s="29"/>
      <c r="K1" s="29"/>
      <c r="L1" s="29"/>
      <c r="M1" s="29"/>
      <c r="N1" s="228"/>
      <c r="O1" s="29"/>
      <c r="P1" s="228"/>
      <c r="Q1" s="228"/>
      <c r="R1" s="228"/>
      <c r="S1" s="228"/>
      <c r="T1" s="237" t="s">
        <v>30</v>
      </c>
      <c r="U1" s="238" t="s">
        <v>30</v>
      </c>
    </row>
    <row r="2" ht="45" customHeight="1" spans="1:21">
      <c r="A2" s="220" t="s">
        <v>31</v>
      </c>
      <c r="B2" s="31"/>
      <c r="C2" s="31"/>
      <c r="D2" s="31"/>
      <c r="E2" s="31"/>
      <c r="F2" s="31"/>
      <c r="G2" s="31"/>
      <c r="H2" s="31"/>
      <c r="I2" s="87"/>
      <c r="J2" s="31"/>
      <c r="K2" s="31"/>
      <c r="L2" s="31"/>
      <c r="M2" s="31"/>
      <c r="N2" s="87"/>
      <c r="O2" s="31"/>
      <c r="P2" s="87"/>
      <c r="Q2" s="87"/>
      <c r="R2" s="87"/>
      <c r="S2" s="87"/>
      <c r="T2" s="31"/>
      <c r="U2" s="87"/>
    </row>
    <row r="3" ht="20.25" customHeight="1" spans="1:21">
      <c r="A3" s="53" t="s">
        <v>2</v>
      </c>
      <c r="B3" s="155"/>
      <c r="C3" s="155"/>
      <c r="D3" s="155"/>
      <c r="E3" s="155"/>
      <c r="F3" s="155"/>
      <c r="G3" s="155"/>
      <c r="H3" s="155"/>
      <c r="I3" s="229"/>
      <c r="J3" s="155"/>
      <c r="K3" s="155"/>
      <c r="L3" s="155"/>
      <c r="M3" s="155"/>
      <c r="N3" s="229"/>
      <c r="O3" s="155"/>
      <c r="P3" s="229"/>
      <c r="Q3" s="229"/>
      <c r="R3" s="229"/>
      <c r="S3" s="229"/>
      <c r="T3" s="237" t="s">
        <v>3</v>
      </c>
      <c r="U3" s="239" t="s">
        <v>3</v>
      </c>
    </row>
    <row r="4" ht="18.75" customHeight="1" spans="1:21">
      <c r="A4" s="97" t="s">
        <v>32</v>
      </c>
      <c r="B4" s="221" t="s">
        <v>33</v>
      </c>
      <c r="C4" s="221" t="s">
        <v>34</v>
      </c>
      <c r="D4" s="13" t="s">
        <v>35</v>
      </c>
      <c r="E4" s="222"/>
      <c r="F4" s="222"/>
      <c r="G4" s="222"/>
      <c r="H4" s="222"/>
      <c r="I4" s="108"/>
      <c r="J4" s="222"/>
      <c r="K4" s="222"/>
      <c r="L4" s="222"/>
      <c r="M4" s="222"/>
      <c r="N4" s="108"/>
      <c r="O4" s="230"/>
      <c r="P4" s="13" t="s">
        <v>26</v>
      </c>
      <c r="Q4" s="13"/>
      <c r="R4" s="13"/>
      <c r="S4" s="13"/>
      <c r="T4" s="222"/>
      <c r="U4" s="65"/>
    </row>
    <row r="5" ht="24.75" customHeight="1" spans="1:21">
      <c r="A5" s="223"/>
      <c r="B5" s="224"/>
      <c r="C5" s="224"/>
      <c r="D5" s="224" t="s">
        <v>36</v>
      </c>
      <c r="E5" s="224" t="s">
        <v>37</v>
      </c>
      <c r="F5" s="224" t="s">
        <v>38</v>
      </c>
      <c r="G5" s="224" t="s">
        <v>39</v>
      </c>
      <c r="H5" s="224" t="s">
        <v>40</v>
      </c>
      <c r="I5" s="231" t="s">
        <v>41</v>
      </c>
      <c r="J5" s="232"/>
      <c r="K5" s="232"/>
      <c r="L5" s="232"/>
      <c r="M5" s="232"/>
      <c r="N5" s="231"/>
      <c r="O5" s="233"/>
      <c r="P5" s="234" t="s">
        <v>36</v>
      </c>
      <c r="Q5" s="234" t="s">
        <v>37</v>
      </c>
      <c r="R5" s="97" t="s">
        <v>38</v>
      </c>
      <c r="S5" s="221" t="s">
        <v>39</v>
      </c>
      <c r="T5" s="240" t="s">
        <v>40</v>
      </c>
      <c r="U5" s="221" t="s">
        <v>41</v>
      </c>
    </row>
    <row r="6" ht="24.75" customHeight="1" spans="1:21">
      <c r="A6" s="39"/>
      <c r="B6" s="158"/>
      <c r="C6" s="158"/>
      <c r="D6" s="158"/>
      <c r="E6" s="158"/>
      <c r="F6" s="158"/>
      <c r="G6" s="158"/>
      <c r="H6" s="158"/>
      <c r="I6" s="18" t="s">
        <v>36</v>
      </c>
      <c r="J6" s="235" t="s">
        <v>42</v>
      </c>
      <c r="K6" s="235" t="s">
        <v>43</v>
      </c>
      <c r="L6" s="235" t="s">
        <v>44</v>
      </c>
      <c r="M6" s="235" t="s">
        <v>45</v>
      </c>
      <c r="N6" s="235" t="s">
        <v>46</v>
      </c>
      <c r="O6" s="235" t="s">
        <v>47</v>
      </c>
      <c r="P6" s="236"/>
      <c r="Q6" s="236"/>
      <c r="R6" s="16"/>
      <c r="S6" s="236"/>
      <c r="T6" s="158"/>
      <c r="U6" s="158"/>
    </row>
    <row r="7" ht="16.5" customHeight="1" spans="1:21">
      <c r="A7" s="44">
        <v>1</v>
      </c>
      <c r="B7" s="40">
        <v>2</v>
      </c>
      <c r="C7" s="40">
        <v>3</v>
      </c>
      <c r="D7" s="40">
        <v>4</v>
      </c>
      <c r="E7" s="225">
        <v>5</v>
      </c>
      <c r="F7" s="41">
        <v>6</v>
      </c>
      <c r="G7" s="41">
        <v>7</v>
      </c>
      <c r="H7" s="225">
        <v>8</v>
      </c>
      <c r="I7" s="225">
        <v>9</v>
      </c>
      <c r="J7" s="41">
        <v>10</v>
      </c>
      <c r="K7" s="41">
        <v>11</v>
      </c>
      <c r="L7" s="225">
        <v>12</v>
      </c>
      <c r="M7" s="225">
        <v>13</v>
      </c>
      <c r="N7" s="225">
        <v>14</v>
      </c>
      <c r="O7" s="225">
        <v>15</v>
      </c>
      <c r="P7" s="225">
        <v>16</v>
      </c>
      <c r="Q7" s="225">
        <v>17</v>
      </c>
      <c r="R7" s="225">
        <v>18</v>
      </c>
      <c r="S7" s="225">
        <v>19</v>
      </c>
      <c r="T7" s="225">
        <v>20</v>
      </c>
      <c r="U7" s="225">
        <v>21</v>
      </c>
    </row>
    <row r="8" ht="16.5" customHeight="1" spans="1:21">
      <c r="A8" s="19" t="s">
        <v>48</v>
      </c>
      <c r="B8" s="19" t="s">
        <v>49</v>
      </c>
      <c r="C8" s="22">
        <f>D8+I8</f>
        <v>17328.585794</v>
      </c>
      <c r="D8" s="21">
        <f>E8+H8</f>
        <v>16695.51</v>
      </c>
      <c r="E8" s="22">
        <v>13772.5</v>
      </c>
      <c r="F8" s="22"/>
      <c r="G8" s="22"/>
      <c r="H8" s="22">
        <v>2923.01</v>
      </c>
      <c r="I8" s="22">
        <v>633.075794</v>
      </c>
      <c r="J8" s="22"/>
      <c r="K8" s="22"/>
      <c r="L8" s="22"/>
      <c r="M8" s="22"/>
      <c r="N8" s="22"/>
      <c r="O8" s="22">
        <v>633.075794</v>
      </c>
      <c r="P8" s="83"/>
      <c r="Q8" s="83"/>
      <c r="R8" s="241"/>
      <c r="S8" s="242"/>
      <c r="T8" s="243"/>
      <c r="U8" s="242"/>
    </row>
    <row r="9" ht="16.5" customHeight="1" spans="1:21">
      <c r="A9" s="19" t="s">
        <v>50</v>
      </c>
      <c r="B9" s="19" t="s">
        <v>51</v>
      </c>
      <c r="C9" s="22">
        <f>D9+I9</f>
        <v>17328.585794</v>
      </c>
      <c r="D9" s="21">
        <f>E9+H9</f>
        <v>16695.51</v>
      </c>
      <c r="E9" s="22">
        <f>E8</f>
        <v>13772.5</v>
      </c>
      <c r="F9" s="22"/>
      <c r="G9" s="22"/>
      <c r="H9" s="22">
        <v>2923.01</v>
      </c>
      <c r="I9" s="22">
        <v>633.075794</v>
      </c>
      <c r="J9" s="22"/>
      <c r="K9" s="22"/>
      <c r="L9" s="22"/>
      <c r="M9" s="22"/>
      <c r="N9" s="22"/>
      <c r="O9" s="22">
        <v>633.075794</v>
      </c>
      <c r="P9" s="138"/>
      <c r="Q9" s="138"/>
      <c r="R9" s="138"/>
      <c r="S9" s="138"/>
      <c r="T9" s="48"/>
      <c r="U9" s="48"/>
    </row>
    <row r="10" ht="16.5" customHeight="1" spans="1:21">
      <c r="A10" s="226" t="s">
        <v>34</v>
      </c>
      <c r="B10" s="227"/>
      <c r="C10" s="22">
        <f>D10+I10</f>
        <v>17328.585794</v>
      </c>
      <c r="D10" s="21">
        <f>E10+H10</f>
        <v>16695.51</v>
      </c>
      <c r="E10" s="22">
        <f>E8</f>
        <v>13772.5</v>
      </c>
      <c r="F10" s="22"/>
      <c r="G10" s="22"/>
      <c r="H10" s="22">
        <v>2923.01</v>
      </c>
      <c r="I10" s="22">
        <v>633.075794</v>
      </c>
      <c r="J10" s="22"/>
      <c r="K10" s="22"/>
      <c r="L10" s="22"/>
      <c r="M10" s="22"/>
      <c r="N10" s="22"/>
      <c r="O10" s="22">
        <v>633.075794</v>
      </c>
      <c r="P10" s="83"/>
      <c r="Q10" s="83"/>
      <c r="R10" s="241"/>
      <c r="S10" s="242"/>
      <c r="T10" s="242"/>
      <c r="U10" s="242"/>
    </row>
  </sheetData>
  <mergeCells count="22">
    <mergeCell ref="T1:U1"/>
    <mergeCell ref="A2:U2"/>
    <mergeCell ref="A3:D3"/>
    <mergeCell ref="T3:U3"/>
    <mergeCell ref="D4:O4"/>
    <mergeCell ref="P4:U4"/>
    <mergeCell ref="I5:O5"/>
    <mergeCell ref="A10:B10"/>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29"/>
  <sheetViews>
    <sheetView topLeftCell="D1" workbookViewId="0">
      <selection activeCell="F29" sqref="F29"/>
    </sheetView>
  </sheetViews>
  <sheetFormatPr defaultColWidth="9.14285714285714" defaultRowHeight="14.25" customHeight="1"/>
  <cols>
    <col min="1" max="1" width="14.2857142857143" style="28" customWidth="1"/>
    <col min="2" max="2" width="37.7142857142857" style="28" customWidth="1"/>
    <col min="3" max="3" width="18.8571428571429" style="28" customWidth="1"/>
    <col min="4" max="6" width="18.7142857142857" style="28" customWidth="1"/>
    <col min="7" max="16" width="18.8571428571429" style="28" customWidth="1"/>
    <col min="17" max="16384" width="9.14285714285714" style="28" customWidth="1"/>
  </cols>
  <sheetData>
    <row r="1" ht="15.75" customHeight="1" spans="1:16">
      <c r="A1" s="29"/>
      <c r="B1" s="29"/>
      <c r="C1" s="29"/>
      <c r="D1" s="29"/>
      <c r="E1" s="29"/>
      <c r="F1" s="29"/>
      <c r="G1" s="29"/>
      <c r="H1" s="29"/>
      <c r="I1" s="29"/>
      <c r="J1" s="29"/>
      <c r="K1" s="29"/>
      <c r="L1" s="29"/>
      <c r="M1" s="29"/>
      <c r="N1" s="29"/>
      <c r="O1" s="49"/>
      <c r="P1" s="49" t="s">
        <v>52</v>
      </c>
    </row>
    <row r="2" ht="45" customHeight="1" spans="1:16">
      <c r="A2" s="31" t="s">
        <v>53</v>
      </c>
      <c r="B2" s="31"/>
      <c r="C2" s="31"/>
      <c r="D2" s="31"/>
      <c r="E2" s="31"/>
      <c r="F2" s="31"/>
      <c r="G2" s="31"/>
      <c r="H2" s="31"/>
      <c r="I2" s="31"/>
      <c r="J2" s="31"/>
      <c r="K2" s="31"/>
      <c r="L2" s="31"/>
      <c r="M2" s="31"/>
      <c r="N2" s="31"/>
      <c r="O2" s="31"/>
      <c r="P2" s="31"/>
    </row>
    <row r="3" ht="15" customHeight="1" spans="1:16">
      <c r="A3" s="32" t="s">
        <v>2</v>
      </c>
      <c r="B3" s="217"/>
      <c r="C3" s="78"/>
      <c r="D3" s="155"/>
      <c r="E3" s="78"/>
      <c r="F3" s="78"/>
      <c r="G3" s="155"/>
      <c r="H3" s="155"/>
      <c r="I3" s="78"/>
      <c r="J3" s="155"/>
      <c r="K3" s="78"/>
      <c r="L3" s="78"/>
      <c r="M3" s="155"/>
      <c r="N3" s="155"/>
      <c r="O3" s="49"/>
      <c r="P3" s="49" t="s">
        <v>3</v>
      </c>
    </row>
    <row r="4" ht="17.25" customHeight="1" spans="1:16">
      <c r="A4" s="35" t="s">
        <v>54</v>
      </c>
      <c r="B4" s="35" t="s">
        <v>55</v>
      </c>
      <c r="C4" s="36" t="s">
        <v>34</v>
      </c>
      <c r="D4" s="44" t="s">
        <v>37</v>
      </c>
      <c r="E4" s="45"/>
      <c r="F4" s="126"/>
      <c r="G4" s="37" t="s">
        <v>38</v>
      </c>
      <c r="H4" s="36" t="s">
        <v>39</v>
      </c>
      <c r="I4" s="35" t="s">
        <v>56</v>
      </c>
      <c r="J4" s="44" t="s">
        <v>41</v>
      </c>
      <c r="K4" s="58"/>
      <c r="L4" s="58"/>
      <c r="M4" s="58"/>
      <c r="N4" s="58"/>
      <c r="O4" s="45"/>
      <c r="P4" s="59"/>
    </row>
    <row r="5" ht="26.25" customHeight="1" spans="1:16">
      <c r="A5" s="39"/>
      <c r="B5" s="39"/>
      <c r="C5" s="39"/>
      <c r="D5" s="40" t="s">
        <v>36</v>
      </c>
      <c r="E5" s="40" t="s">
        <v>57</v>
      </c>
      <c r="F5" s="40" t="s">
        <v>58</v>
      </c>
      <c r="G5" s="39"/>
      <c r="H5" s="39"/>
      <c r="I5" s="39"/>
      <c r="J5" s="40" t="s">
        <v>36</v>
      </c>
      <c r="K5" s="17" t="s">
        <v>59</v>
      </c>
      <c r="L5" s="17" t="s">
        <v>60</v>
      </c>
      <c r="M5" s="17" t="s">
        <v>61</v>
      </c>
      <c r="N5" s="17" t="s">
        <v>62</v>
      </c>
      <c r="O5" s="61" t="s">
        <v>63</v>
      </c>
      <c r="P5" s="17" t="s">
        <v>64</v>
      </c>
    </row>
    <row r="6" ht="16.5" customHeight="1" spans="1:16">
      <c r="A6" s="40">
        <v>1</v>
      </c>
      <c r="B6" s="40">
        <v>2</v>
      </c>
      <c r="C6" s="40">
        <v>3</v>
      </c>
      <c r="D6" s="40">
        <v>4</v>
      </c>
      <c r="E6" s="40">
        <v>5</v>
      </c>
      <c r="F6" s="40">
        <v>6</v>
      </c>
      <c r="G6" s="40">
        <v>7</v>
      </c>
      <c r="H6" s="40">
        <v>8</v>
      </c>
      <c r="I6" s="40">
        <v>9</v>
      </c>
      <c r="J6" s="40">
        <v>10</v>
      </c>
      <c r="K6" s="40">
        <v>11</v>
      </c>
      <c r="L6" s="40">
        <v>12</v>
      </c>
      <c r="M6" s="40">
        <v>13</v>
      </c>
      <c r="N6" s="40">
        <v>14</v>
      </c>
      <c r="O6" s="40">
        <v>15</v>
      </c>
      <c r="P6" s="40">
        <v>16</v>
      </c>
    </row>
    <row r="7" ht="20.25" customHeight="1" spans="1:16">
      <c r="A7" s="19" t="s">
        <v>65</v>
      </c>
      <c r="B7" s="19" t="s">
        <v>66</v>
      </c>
      <c r="C7" s="21">
        <f>D7+I7+J7</f>
        <v>12853.43</v>
      </c>
      <c r="D7" s="21">
        <f t="shared" ref="D7:D13" si="0">E7+F7</f>
        <v>9333.02</v>
      </c>
      <c r="E7" s="21">
        <f>E8</f>
        <v>8854.04</v>
      </c>
      <c r="F7" s="21">
        <f>F8</f>
        <v>478.98</v>
      </c>
      <c r="G7" s="22"/>
      <c r="H7" s="21" t="s">
        <v>67</v>
      </c>
      <c r="I7" s="22">
        <v>2887.33</v>
      </c>
      <c r="J7" s="21">
        <f>P7</f>
        <v>633.08</v>
      </c>
      <c r="K7" s="21"/>
      <c r="L7" s="21"/>
      <c r="M7" s="22"/>
      <c r="N7" s="21"/>
      <c r="O7" s="21"/>
      <c r="P7" s="21">
        <f>P8</f>
        <v>633.08</v>
      </c>
    </row>
    <row r="8" ht="20.25" customHeight="1" spans="1:16">
      <c r="A8" s="19" t="s">
        <v>68</v>
      </c>
      <c r="B8" s="19" t="s">
        <v>69</v>
      </c>
      <c r="C8" s="21">
        <f>D8+I8+J8</f>
        <v>12853.43</v>
      </c>
      <c r="D8" s="21">
        <f t="shared" si="0"/>
        <v>9333.02</v>
      </c>
      <c r="E8" s="21">
        <f>E9+E10+E11</f>
        <v>8854.04</v>
      </c>
      <c r="F8" s="21">
        <f>F9+F10+F11</f>
        <v>478.98</v>
      </c>
      <c r="G8" s="22"/>
      <c r="H8" s="21" t="s">
        <v>67</v>
      </c>
      <c r="I8" s="22">
        <v>2887.33</v>
      </c>
      <c r="J8" s="21">
        <f>P8</f>
        <v>633.08</v>
      </c>
      <c r="K8" s="21"/>
      <c r="L8" s="21"/>
      <c r="M8" s="22"/>
      <c r="N8" s="21"/>
      <c r="O8" s="21"/>
      <c r="P8" s="21">
        <f>P9</f>
        <v>633.08</v>
      </c>
    </row>
    <row r="9" ht="20.25" customHeight="1" spans="1:16">
      <c r="A9" s="19" t="s">
        <v>70</v>
      </c>
      <c r="B9" s="19" t="s">
        <v>71</v>
      </c>
      <c r="C9" s="21">
        <f>D9+I9+J9</f>
        <v>6834.64</v>
      </c>
      <c r="D9" s="21">
        <f t="shared" si="0"/>
        <v>5090.25</v>
      </c>
      <c r="E9" s="21">
        <v>5090.25</v>
      </c>
      <c r="F9" s="21"/>
      <c r="G9" s="22"/>
      <c r="H9" s="21"/>
      <c r="I9" s="22">
        <v>1111.31</v>
      </c>
      <c r="J9" s="21">
        <f>P9</f>
        <v>633.08</v>
      </c>
      <c r="K9" s="21"/>
      <c r="L9" s="21"/>
      <c r="M9" s="22"/>
      <c r="N9" s="21"/>
      <c r="O9" s="21"/>
      <c r="P9" s="21">
        <v>633.08</v>
      </c>
    </row>
    <row r="10" ht="20.25" customHeight="1" spans="1:16">
      <c r="A10" s="19" t="s">
        <v>72</v>
      </c>
      <c r="B10" s="19" t="s">
        <v>73</v>
      </c>
      <c r="C10" s="21">
        <f>D10+I10+J10</f>
        <v>5343.44</v>
      </c>
      <c r="D10" s="21">
        <f t="shared" si="0"/>
        <v>3567.42</v>
      </c>
      <c r="E10" s="21">
        <v>3088.44</v>
      </c>
      <c r="F10" s="21">
        <v>478.98</v>
      </c>
      <c r="G10" s="22"/>
      <c r="H10" s="21"/>
      <c r="I10" s="22">
        <v>1776.02</v>
      </c>
      <c r="J10" s="21"/>
      <c r="K10" s="21"/>
      <c r="L10" s="21"/>
      <c r="M10" s="22"/>
      <c r="N10" s="21"/>
      <c r="O10" s="21"/>
      <c r="P10" s="21"/>
    </row>
    <row r="11" ht="20.25" customHeight="1" spans="1:16">
      <c r="A11" s="19" t="s">
        <v>74</v>
      </c>
      <c r="B11" s="19" t="s">
        <v>75</v>
      </c>
      <c r="C11" s="21">
        <f t="shared" ref="C11:C20" si="1">D11+I11+J11</f>
        <v>675.35</v>
      </c>
      <c r="D11" s="21">
        <f t="shared" si="0"/>
        <v>675.35</v>
      </c>
      <c r="E11" s="21">
        <v>675.35</v>
      </c>
      <c r="F11" s="21"/>
      <c r="G11" s="22"/>
      <c r="H11" s="21"/>
      <c r="I11" s="22"/>
      <c r="J11" s="21"/>
      <c r="K11" s="21"/>
      <c r="L11" s="21"/>
      <c r="M11" s="22"/>
      <c r="N11" s="21"/>
      <c r="O11" s="21"/>
      <c r="P11" s="21"/>
    </row>
    <row r="12" ht="20.25" customHeight="1" spans="1:16">
      <c r="A12" s="19" t="s">
        <v>76</v>
      </c>
      <c r="B12" s="19" t="s">
        <v>77</v>
      </c>
      <c r="C12" s="21">
        <f t="shared" si="1"/>
        <v>2686.75577</v>
      </c>
      <c r="D12" s="21">
        <f t="shared" si="0"/>
        <v>2686.75577</v>
      </c>
      <c r="E12" s="21">
        <f>E13+E17+E19</f>
        <v>2686.75577</v>
      </c>
      <c r="F12" s="21">
        <f>F13+F17+F19</f>
        <v>0</v>
      </c>
      <c r="G12" s="22"/>
      <c r="H12" s="21" t="s">
        <v>67</v>
      </c>
      <c r="I12" s="22"/>
      <c r="J12" s="21"/>
      <c r="K12" s="21"/>
      <c r="L12" s="21"/>
      <c r="M12" s="22"/>
      <c r="N12" s="21"/>
      <c r="O12" s="21"/>
      <c r="P12" s="21"/>
    </row>
    <row r="13" ht="20.25" customHeight="1" spans="1:16">
      <c r="A13" s="19" t="s">
        <v>78</v>
      </c>
      <c r="B13" s="19" t="s">
        <v>79</v>
      </c>
      <c r="C13" s="21">
        <f t="shared" si="1"/>
        <v>2631.66</v>
      </c>
      <c r="D13" s="21">
        <f t="shared" si="0"/>
        <v>2631.66</v>
      </c>
      <c r="E13" s="21">
        <f>E14+E15+E16</f>
        <v>2631.66</v>
      </c>
      <c r="F13" s="21">
        <f>F14+F15+F16</f>
        <v>0</v>
      </c>
      <c r="G13" s="22"/>
      <c r="H13" s="21" t="s">
        <v>67</v>
      </c>
      <c r="I13" s="22"/>
      <c r="J13" s="21"/>
      <c r="K13" s="21"/>
      <c r="L13" s="21"/>
      <c r="M13" s="22"/>
      <c r="N13" s="21"/>
      <c r="O13" s="21"/>
      <c r="P13" s="21"/>
    </row>
    <row r="14" ht="20.25" customHeight="1" spans="1:16">
      <c r="A14" s="19" t="s">
        <v>80</v>
      </c>
      <c r="B14" s="19" t="s">
        <v>81</v>
      </c>
      <c r="C14" s="21">
        <f t="shared" si="1"/>
        <v>1090.25</v>
      </c>
      <c r="D14" s="21">
        <f t="shared" ref="D14:D29" si="2">E14+F14</f>
        <v>1090.25</v>
      </c>
      <c r="E14" s="21">
        <v>1090.25</v>
      </c>
      <c r="F14" s="21"/>
      <c r="G14" s="22"/>
      <c r="H14" s="21"/>
      <c r="I14" s="22"/>
      <c r="J14" s="21"/>
      <c r="K14" s="21"/>
      <c r="L14" s="21"/>
      <c r="M14" s="22"/>
      <c r="N14" s="21"/>
      <c r="O14" s="21"/>
      <c r="P14" s="21"/>
    </row>
    <row r="15" ht="20.25" customHeight="1" spans="1:16">
      <c r="A15" s="19" t="s">
        <v>82</v>
      </c>
      <c r="B15" s="19" t="s">
        <v>83</v>
      </c>
      <c r="C15" s="21">
        <f t="shared" si="1"/>
        <v>1287.08</v>
      </c>
      <c r="D15" s="21">
        <f t="shared" si="2"/>
        <v>1287.08</v>
      </c>
      <c r="E15" s="21">
        <v>1287.08</v>
      </c>
      <c r="F15" s="21"/>
      <c r="G15" s="22"/>
      <c r="H15" s="21"/>
      <c r="I15" s="22"/>
      <c r="J15" s="21"/>
      <c r="K15" s="21"/>
      <c r="L15" s="21"/>
      <c r="M15" s="22"/>
      <c r="N15" s="21"/>
      <c r="O15" s="21"/>
      <c r="P15" s="21"/>
    </row>
    <row r="16" ht="20.25" customHeight="1" spans="1:16">
      <c r="A16" s="19" t="s">
        <v>84</v>
      </c>
      <c r="B16" s="19" t="s">
        <v>85</v>
      </c>
      <c r="C16" s="21">
        <f t="shared" si="1"/>
        <v>254.33</v>
      </c>
      <c r="D16" s="21">
        <f t="shared" si="2"/>
        <v>254.33</v>
      </c>
      <c r="E16" s="21">
        <v>254.33</v>
      </c>
      <c r="F16" s="21"/>
      <c r="G16" s="22"/>
      <c r="H16" s="21"/>
      <c r="I16" s="22"/>
      <c r="J16" s="21"/>
      <c r="K16" s="21"/>
      <c r="L16" s="21"/>
      <c r="M16" s="22"/>
      <c r="N16" s="21"/>
      <c r="O16" s="21"/>
      <c r="P16" s="21"/>
    </row>
    <row r="17" ht="20.25" customHeight="1" spans="1:16">
      <c r="A17" s="19" t="s">
        <v>86</v>
      </c>
      <c r="B17" s="19" t="s">
        <v>87</v>
      </c>
      <c r="C17" s="21">
        <f t="shared" si="1"/>
        <v>10.43577</v>
      </c>
      <c r="D17" s="21">
        <f t="shared" si="2"/>
        <v>10.43577</v>
      </c>
      <c r="E17" s="21">
        <v>10.43577</v>
      </c>
      <c r="F17" s="21"/>
      <c r="G17" s="22"/>
      <c r="H17" s="21" t="s">
        <v>67</v>
      </c>
      <c r="I17" s="22"/>
      <c r="J17" s="21"/>
      <c r="K17" s="21"/>
      <c r="L17" s="21"/>
      <c r="M17" s="22"/>
      <c r="N17" s="21"/>
      <c r="O17" s="21"/>
      <c r="P17" s="21"/>
    </row>
    <row r="18" ht="20.25" customHeight="1" spans="1:16">
      <c r="A18" s="19" t="s">
        <v>88</v>
      </c>
      <c r="B18" s="19" t="s">
        <v>89</v>
      </c>
      <c r="C18" s="21">
        <f t="shared" si="1"/>
        <v>10.43577</v>
      </c>
      <c r="D18" s="21">
        <f t="shared" si="2"/>
        <v>10.43577</v>
      </c>
      <c r="E18" s="21">
        <v>10.43577</v>
      </c>
      <c r="F18" s="21"/>
      <c r="G18" s="22"/>
      <c r="H18" s="21"/>
      <c r="I18" s="22"/>
      <c r="J18" s="21"/>
      <c r="K18" s="21"/>
      <c r="L18" s="21"/>
      <c r="M18" s="22"/>
      <c r="N18" s="21"/>
      <c r="O18" s="21"/>
      <c r="P18" s="21"/>
    </row>
    <row r="19" ht="20.25" customHeight="1" spans="1:16">
      <c r="A19" s="19" t="s">
        <v>90</v>
      </c>
      <c r="B19" s="19" t="s">
        <v>91</v>
      </c>
      <c r="C19" s="21">
        <f t="shared" si="1"/>
        <v>44.66</v>
      </c>
      <c r="D19" s="21">
        <f t="shared" si="2"/>
        <v>44.66</v>
      </c>
      <c r="E19" s="21">
        <f>E20</f>
        <v>44.66</v>
      </c>
      <c r="F19" s="21">
        <f>F20</f>
        <v>0</v>
      </c>
      <c r="G19" s="22"/>
      <c r="H19" s="21" t="s">
        <v>67</v>
      </c>
      <c r="I19" s="22"/>
      <c r="J19" s="21"/>
      <c r="K19" s="21"/>
      <c r="L19" s="21"/>
      <c r="M19" s="22"/>
      <c r="N19" s="21"/>
      <c r="O19" s="21"/>
      <c r="P19" s="21"/>
    </row>
    <row r="20" ht="20.25" customHeight="1" spans="1:16">
      <c r="A20" s="19" t="s">
        <v>92</v>
      </c>
      <c r="B20" s="19" t="s">
        <v>93</v>
      </c>
      <c r="C20" s="21">
        <f t="shared" si="1"/>
        <v>44.66</v>
      </c>
      <c r="D20" s="21">
        <f t="shared" si="2"/>
        <v>44.66</v>
      </c>
      <c r="E20" s="21">
        <v>44.66</v>
      </c>
      <c r="F20" s="21"/>
      <c r="G20" s="22"/>
      <c r="H20" s="21"/>
      <c r="I20" s="22"/>
      <c r="J20" s="21"/>
      <c r="K20" s="21"/>
      <c r="L20" s="21"/>
      <c r="M20" s="22"/>
      <c r="N20" s="21"/>
      <c r="O20" s="21"/>
      <c r="P20" s="21"/>
    </row>
    <row r="21" ht="20.25" customHeight="1" spans="1:16">
      <c r="A21" s="19" t="s">
        <v>94</v>
      </c>
      <c r="B21" s="19" t="s">
        <v>95</v>
      </c>
      <c r="C21" s="21">
        <f t="shared" ref="C21:C29" si="3">D21+I21+J21</f>
        <v>1022.8</v>
      </c>
      <c r="D21" s="21">
        <f t="shared" si="2"/>
        <v>987.12</v>
      </c>
      <c r="E21" s="21">
        <f>E22</f>
        <v>987.12</v>
      </c>
      <c r="F21" s="21">
        <f>F22</f>
        <v>0</v>
      </c>
      <c r="G21" s="22"/>
      <c r="H21" s="21" t="s">
        <v>67</v>
      </c>
      <c r="I21" s="22">
        <v>35.68</v>
      </c>
      <c r="J21" s="21"/>
      <c r="K21" s="21"/>
      <c r="L21" s="21"/>
      <c r="M21" s="22"/>
      <c r="N21" s="21"/>
      <c r="O21" s="21"/>
      <c r="P21" s="21"/>
    </row>
    <row r="22" ht="20.25" customHeight="1" spans="1:16">
      <c r="A22" s="19" t="s">
        <v>96</v>
      </c>
      <c r="B22" s="19" t="s">
        <v>97</v>
      </c>
      <c r="C22" s="21">
        <f t="shared" si="3"/>
        <v>1022.8</v>
      </c>
      <c r="D22" s="21">
        <f t="shared" si="2"/>
        <v>987.12</v>
      </c>
      <c r="E22" s="21">
        <f>E23+E24+E25</f>
        <v>987.12</v>
      </c>
      <c r="F22" s="21">
        <f>F23+F24+F25</f>
        <v>0</v>
      </c>
      <c r="G22" s="22"/>
      <c r="H22" s="21" t="s">
        <v>67</v>
      </c>
      <c r="I22" s="22">
        <v>35.68</v>
      </c>
      <c r="J22" s="21"/>
      <c r="K22" s="21"/>
      <c r="L22" s="21"/>
      <c r="M22" s="22"/>
      <c r="N22" s="21"/>
      <c r="O22" s="21"/>
      <c r="P22" s="21"/>
    </row>
    <row r="23" ht="20.25" customHeight="1" spans="1:16">
      <c r="A23" s="19" t="s">
        <v>98</v>
      </c>
      <c r="B23" s="19" t="s">
        <v>99</v>
      </c>
      <c r="C23" s="21">
        <f t="shared" si="3"/>
        <v>609.88</v>
      </c>
      <c r="D23" s="21">
        <f t="shared" si="2"/>
        <v>574.2</v>
      </c>
      <c r="E23" s="21">
        <v>574.2</v>
      </c>
      <c r="F23" s="21"/>
      <c r="G23" s="22"/>
      <c r="H23" s="21"/>
      <c r="I23" s="22">
        <v>35.68</v>
      </c>
      <c r="J23" s="21"/>
      <c r="K23" s="21"/>
      <c r="L23" s="21"/>
      <c r="M23" s="22"/>
      <c r="N23" s="21"/>
      <c r="O23" s="21"/>
      <c r="P23" s="21"/>
    </row>
    <row r="24" ht="20.25" customHeight="1" spans="1:16">
      <c r="A24" s="19" t="s">
        <v>100</v>
      </c>
      <c r="B24" s="19" t="s">
        <v>101</v>
      </c>
      <c r="C24" s="21">
        <f t="shared" si="3"/>
        <v>372.22</v>
      </c>
      <c r="D24" s="21">
        <f t="shared" si="2"/>
        <v>372.22</v>
      </c>
      <c r="E24" s="21">
        <v>372.22</v>
      </c>
      <c r="F24" s="21"/>
      <c r="G24" s="22"/>
      <c r="H24" s="21"/>
      <c r="I24" s="22"/>
      <c r="J24" s="21"/>
      <c r="K24" s="21"/>
      <c r="L24" s="21"/>
      <c r="M24" s="22"/>
      <c r="N24" s="21"/>
      <c r="O24" s="21"/>
      <c r="P24" s="21"/>
    </row>
    <row r="25" ht="20.25" customHeight="1" spans="1:16">
      <c r="A25" s="19" t="s">
        <v>102</v>
      </c>
      <c r="B25" s="19" t="s">
        <v>103</v>
      </c>
      <c r="C25" s="21">
        <f t="shared" si="3"/>
        <v>40.7</v>
      </c>
      <c r="D25" s="21">
        <f t="shared" si="2"/>
        <v>40.7</v>
      </c>
      <c r="E25" s="21">
        <v>40.7</v>
      </c>
      <c r="F25" s="21"/>
      <c r="G25" s="22"/>
      <c r="H25" s="21"/>
      <c r="I25" s="22"/>
      <c r="J25" s="21"/>
      <c r="K25" s="21"/>
      <c r="L25" s="21"/>
      <c r="M25" s="22"/>
      <c r="N25" s="21"/>
      <c r="O25" s="21"/>
      <c r="P25" s="21"/>
    </row>
    <row r="26" ht="20.25" customHeight="1" spans="1:16">
      <c r="A26" s="19" t="s">
        <v>104</v>
      </c>
      <c r="B26" s="19" t="s">
        <v>105</v>
      </c>
      <c r="C26" s="21">
        <f t="shared" si="3"/>
        <v>765.6</v>
      </c>
      <c r="D26" s="21">
        <f t="shared" si="2"/>
        <v>765.6</v>
      </c>
      <c r="E26" s="21">
        <f>E27</f>
        <v>765.6</v>
      </c>
      <c r="F26" s="21">
        <f>F27</f>
        <v>0</v>
      </c>
      <c r="G26" s="22"/>
      <c r="H26" s="21" t="s">
        <v>67</v>
      </c>
      <c r="I26" s="22"/>
      <c r="J26" s="21"/>
      <c r="K26" s="21"/>
      <c r="L26" s="21"/>
      <c r="M26" s="22"/>
      <c r="N26" s="21"/>
      <c r="O26" s="21"/>
      <c r="P26" s="21"/>
    </row>
    <row r="27" ht="20.25" customHeight="1" spans="1:16">
      <c r="A27" s="19" t="s">
        <v>106</v>
      </c>
      <c r="B27" s="19" t="s">
        <v>107</v>
      </c>
      <c r="C27" s="21">
        <f t="shared" si="3"/>
        <v>765.6</v>
      </c>
      <c r="D27" s="21">
        <f t="shared" si="2"/>
        <v>765.6</v>
      </c>
      <c r="E27" s="21">
        <f>E28</f>
        <v>765.6</v>
      </c>
      <c r="F27" s="21">
        <f>F28</f>
        <v>0</v>
      </c>
      <c r="G27" s="22"/>
      <c r="H27" s="21" t="s">
        <v>67</v>
      </c>
      <c r="I27" s="22"/>
      <c r="J27" s="21"/>
      <c r="K27" s="21"/>
      <c r="L27" s="21"/>
      <c r="M27" s="22"/>
      <c r="N27" s="21"/>
      <c r="O27" s="21"/>
      <c r="P27" s="21"/>
    </row>
    <row r="28" ht="20.25" customHeight="1" spans="1:16">
      <c r="A28" s="19" t="s">
        <v>108</v>
      </c>
      <c r="B28" s="19" t="s">
        <v>109</v>
      </c>
      <c r="C28" s="21">
        <f t="shared" si="3"/>
        <v>765.6</v>
      </c>
      <c r="D28" s="21">
        <f t="shared" si="2"/>
        <v>765.6</v>
      </c>
      <c r="E28" s="21">
        <v>765.6</v>
      </c>
      <c r="F28" s="21"/>
      <c r="G28" s="22"/>
      <c r="H28" s="21"/>
      <c r="I28" s="22"/>
      <c r="J28" s="21"/>
      <c r="K28" s="21"/>
      <c r="L28" s="21"/>
      <c r="M28" s="22"/>
      <c r="N28" s="21"/>
      <c r="O28" s="21"/>
      <c r="P28" s="21"/>
    </row>
    <row r="29" ht="17.25" customHeight="1" spans="1:16">
      <c r="A29" s="218" t="s">
        <v>110</v>
      </c>
      <c r="B29" s="219" t="s">
        <v>110</v>
      </c>
      <c r="C29" s="21">
        <f t="shared" si="3"/>
        <v>17328.58577</v>
      </c>
      <c r="D29" s="21">
        <f t="shared" si="2"/>
        <v>13772.49577</v>
      </c>
      <c r="E29" s="21">
        <f>E7+E12+E21+E26</f>
        <v>13293.51577</v>
      </c>
      <c r="F29" s="21">
        <f>F7+F12+F21+F26</f>
        <v>478.98</v>
      </c>
      <c r="G29" s="22"/>
      <c r="H29" s="101" t="s">
        <v>67</v>
      </c>
      <c r="I29" s="21">
        <v>2923.01</v>
      </c>
      <c r="J29" s="21">
        <f>P29</f>
        <v>633.08</v>
      </c>
      <c r="K29" s="21"/>
      <c r="L29" s="21"/>
      <c r="M29" s="21"/>
      <c r="N29" s="21"/>
      <c r="O29" s="21"/>
      <c r="P29" s="21">
        <f>P7</f>
        <v>633.08</v>
      </c>
    </row>
  </sheetData>
  <mergeCells count="11">
    <mergeCell ref="A2:P2"/>
    <mergeCell ref="A3:L3"/>
    <mergeCell ref="D4:F4"/>
    <mergeCell ref="J4:P4"/>
    <mergeCell ref="A29:B29"/>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B28" sqref="B28"/>
    </sheetView>
  </sheetViews>
  <sheetFormatPr defaultColWidth="9.14285714285714" defaultRowHeight="14.25" customHeight="1" outlineLevelCol="3"/>
  <cols>
    <col min="1" max="1" width="49.2857142857143" style="51" customWidth="1"/>
    <col min="2" max="2" width="38.8571428571429" style="51" customWidth="1"/>
    <col min="3" max="3" width="48.5714285714286" style="51" customWidth="1"/>
    <col min="4" max="4" width="36.4285714285714" style="51" customWidth="1"/>
    <col min="5" max="16384" width="9.14285714285714" style="2" customWidth="1"/>
  </cols>
  <sheetData>
    <row r="1" customHeight="1" spans="1:4">
      <c r="A1" s="55"/>
      <c r="B1" s="55"/>
      <c r="C1" s="55"/>
      <c r="D1" s="49" t="s">
        <v>111</v>
      </c>
    </row>
    <row r="2" ht="45" customHeight="1" spans="1:4">
      <c r="A2" s="30" t="s">
        <v>112</v>
      </c>
      <c r="B2" s="208"/>
      <c r="C2" s="208"/>
      <c r="D2" s="208"/>
    </row>
    <row r="3" ht="17.25" customHeight="1" spans="1:4">
      <c r="A3" s="10" t="s">
        <v>2</v>
      </c>
      <c r="B3" s="209"/>
      <c r="C3" s="209"/>
      <c r="D3" s="118" t="s">
        <v>3</v>
      </c>
    </row>
    <row r="4" ht="19.5" customHeight="1" spans="1:4">
      <c r="A4" s="44" t="s">
        <v>4</v>
      </c>
      <c r="B4" s="126"/>
      <c r="C4" s="44" t="s">
        <v>5</v>
      </c>
      <c r="D4" s="126"/>
    </row>
    <row r="5" ht="21.75" customHeight="1" spans="1:4">
      <c r="A5" s="36" t="s">
        <v>6</v>
      </c>
      <c r="B5" s="205" t="s">
        <v>7</v>
      </c>
      <c r="C5" s="36" t="s">
        <v>113</v>
      </c>
      <c r="D5" s="205" t="s">
        <v>7</v>
      </c>
    </row>
    <row r="6" ht="17.25" customHeight="1" spans="1:4">
      <c r="A6" s="39"/>
      <c r="B6" s="60"/>
      <c r="C6" s="39"/>
      <c r="D6" s="60"/>
    </row>
    <row r="7" ht="17.25" customHeight="1" spans="1:4">
      <c r="A7" s="210" t="s">
        <v>114</v>
      </c>
      <c r="B7" s="21">
        <f>B8</f>
        <v>13772.5</v>
      </c>
      <c r="C7" s="211" t="s">
        <v>115</v>
      </c>
      <c r="D7" s="22">
        <f>D8+D9+D10+D11</f>
        <v>13772.499053</v>
      </c>
    </row>
    <row r="8" ht="17.25" customHeight="1" spans="1:4">
      <c r="A8" s="212" t="s">
        <v>116</v>
      </c>
      <c r="B8" s="21">
        <v>13772.5</v>
      </c>
      <c r="C8" s="211" t="s">
        <v>117</v>
      </c>
      <c r="D8" s="22">
        <v>9333.02</v>
      </c>
    </row>
    <row r="9" ht="17.25" customHeight="1" spans="1:4">
      <c r="A9" s="212" t="s">
        <v>118</v>
      </c>
      <c r="B9" s="22"/>
      <c r="C9" s="211" t="s">
        <v>119</v>
      </c>
      <c r="D9" s="22">
        <v>2686.76</v>
      </c>
    </row>
    <row r="10" ht="17.25" customHeight="1" spans="1:4">
      <c r="A10" s="212" t="s">
        <v>120</v>
      </c>
      <c r="B10" s="22"/>
      <c r="C10" s="211" t="s">
        <v>121</v>
      </c>
      <c r="D10" s="22">
        <v>987.121142</v>
      </c>
    </row>
    <row r="11" ht="17.25" customHeight="1" spans="1:4">
      <c r="A11" s="212" t="s">
        <v>122</v>
      </c>
      <c r="B11" s="22"/>
      <c r="C11" s="211" t="s">
        <v>123</v>
      </c>
      <c r="D11" s="22">
        <v>765.597911</v>
      </c>
    </row>
    <row r="12" ht="17.25" customHeight="1" spans="1:4">
      <c r="A12" s="212" t="s">
        <v>116</v>
      </c>
      <c r="B12" s="21"/>
      <c r="C12" s="72"/>
      <c r="D12" s="21"/>
    </row>
    <row r="13" customHeight="1" spans="1:4">
      <c r="A13" s="72" t="s">
        <v>118</v>
      </c>
      <c r="B13" s="21"/>
      <c r="C13" s="213"/>
      <c r="D13" s="214"/>
    </row>
    <row r="14" customHeight="1" spans="1:4">
      <c r="A14" s="72" t="s">
        <v>120</v>
      </c>
      <c r="B14" s="214"/>
      <c r="C14" s="213"/>
      <c r="D14" s="214"/>
    </row>
    <row r="15" customHeight="1" spans="1:4">
      <c r="A15" s="213"/>
      <c r="B15" s="214"/>
      <c r="C15" s="72" t="s">
        <v>124</v>
      </c>
      <c r="D15" s="214"/>
    </row>
    <row r="16" ht="17.25" customHeight="1" spans="1:4">
      <c r="A16" s="215" t="s">
        <v>125</v>
      </c>
      <c r="B16" s="216">
        <f>B7+B11</f>
        <v>13772.5</v>
      </c>
      <c r="C16" s="213" t="s">
        <v>29</v>
      </c>
      <c r="D16" s="216">
        <f>D7</f>
        <v>13772.499053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9"/>
  <sheetViews>
    <sheetView workbookViewId="0">
      <pane xSplit="6" ySplit="11" topLeftCell="G27" activePane="bottomRight" state="frozen"/>
      <selection/>
      <selection pane="topRight"/>
      <selection pane="bottomLeft"/>
      <selection pane="bottomRight" activeCell="E29" sqref="E29:F29"/>
    </sheetView>
  </sheetViews>
  <sheetFormatPr defaultColWidth="9.14285714285714" defaultRowHeight="14.25" customHeight="1" outlineLevelCol="6"/>
  <cols>
    <col min="1" max="1" width="17" style="113" customWidth="1"/>
    <col min="2" max="2" width="44" style="113" customWidth="1"/>
    <col min="3" max="3" width="24.2857142857143" style="28" customWidth="1"/>
    <col min="4" max="4" width="16.5714285714286" style="28" customWidth="1"/>
    <col min="5" max="7" width="24.2857142857143" style="28" customWidth="1"/>
    <col min="8" max="16384" width="9.14285714285714" style="28" customWidth="1"/>
  </cols>
  <sheetData>
    <row r="1" customHeight="1" spans="4:7">
      <c r="D1" s="139"/>
      <c r="F1" s="76"/>
      <c r="G1" s="49" t="s">
        <v>126</v>
      </c>
    </row>
    <row r="2" ht="45" customHeight="1" spans="1:7">
      <c r="A2" s="120" t="s">
        <v>127</v>
      </c>
      <c r="B2" s="120"/>
      <c r="C2" s="120"/>
      <c r="D2" s="120"/>
      <c r="E2" s="120"/>
      <c r="F2" s="120"/>
      <c r="G2" s="120"/>
    </row>
    <row r="3" ht="18" customHeight="1" spans="1:7">
      <c r="A3" s="10" t="s">
        <v>2</v>
      </c>
      <c r="F3" s="117"/>
      <c r="G3" s="118" t="s">
        <v>3</v>
      </c>
    </row>
    <row r="4" ht="20.25" customHeight="1" spans="1:7">
      <c r="A4" s="203" t="s">
        <v>128</v>
      </c>
      <c r="B4" s="204"/>
      <c r="C4" s="205" t="s">
        <v>34</v>
      </c>
      <c r="D4" s="206" t="s">
        <v>57</v>
      </c>
      <c r="E4" s="45"/>
      <c r="F4" s="126"/>
      <c r="G4" s="156" t="s">
        <v>58</v>
      </c>
    </row>
    <row r="5" ht="20.25" customHeight="1" spans="1:7">
      <c r="A5" s="128" t="s">
        <v>54</v>
      </c>
      <c r="B5" s="128" t="s">
        <v>55</v>
      </c>
      <c r="C5" s="39"/>
      <c r="D5" s="40" t="s">
        <v>36</v>
      </c>
      <c r="E5" s="40" t="s">
        <v>129</v>
      </c>
      <c r="F5" s="40" t="s">
        <v>130</v>
      </c>
      <c r="G5" s="158"/>
    </row>
    <row r="6" ht="13.5" customHeight="1" spans="1:7">
      <c r="A6" s="128" t="s">
        <v>131</v>
      </c>
      <c r="B6" s="128" t="s">
        <v>132</v>
      </c>
      <c r="C6" s="128" t="s">
        <v>133</v>
      </c>
      <c r="D6" s="40"/>
      <c r="E6" s="128" t="s">
        <v>134</v>
      </c>
      <c r="F6" s="128" t="s">
        <v>135</v>
      </c>
      <c r="G6" s="128" t="s">
        <v>136</v>
      </c>
    </row>
    <row r="7" ht="18" customHeight="1" spans="1:7">
      <c r="A7" s="19" t="s">
        <v>65</v>
      </c>
      <c r="B7" s="19" t="s">
        <v>66</v>
      </c>
      <c r="C7" s="207">
        <f>D7+G7</f>
        <v>9333.02</v>
      </c>
      <c r="D7" s="207">
        <f>E7+F7</f>
        <v>8854.04</v>
      </c>
      <c r="E7" s="207">
        <f>E8</f>
        <v>7898.71</v>
      </c>
      <c r="F7" s="207">
        <f>F8</f>
        <v>955.33</v>
      </c>
      <c r="G7" s="207">
        <v>478.98</v>
      </c>
    </row>
    <row r="8" ht="18" customHeight="1" spans="1:7">
      <c r="A8" s="19" t="s">
        <v>68</v>
      </c>
      <c r="B8" s="19" t="s">
        <v>69</v>
      </c>
      <c r="C8" s="207">
        <f t="shared" ref="C8:C29" si="0">D8+G8</f>
        <v>9333.02</v>
      </c>
      <c r="D8" s="207">
        <f t="shared" ref="D8:D29" si="1">E8+F8</f>
        <v>8854.04</v>
      </c>
      <c r="E8" s="207">
        <f>E9+E10+E11</f>
        <v>7898.71</v>
      </c>
      <c r="F8" s="207">
        <f>F9+F10+F11</f>
        <v>955.33</v>
      </c>
      <c r="G8" s="207">
        <v>478.98</v>
      </c>
    </row>
    <row r="9" ht="18" customHeight="1" spans="1:7">
      <c r="A9" s="19" t="s">
        <v>70</v>
      </c>
      <c r="B9" s="19" t="s">
        <v>71</v>
      </c>
      <c r="C9" s="207">
        <f t="shared" si="0"/>
        <v>5090.25</v>
      </c>
      <c r="D9" s="207">
        <f t="shared" si="1"/>
        <v>5090.25</v>
      </c>
      <c r="E9" s="207">
        <v>4916.19</v>
      </c>
      <c r="F9" s="207">
        <v>174.06</v>
      </c>
      <c r="G9" s="207"/>
    </row>
    <row r="10" ht="18" customHeight="1" spans="1:7">
      <c r="A10" s="19" t="s">
        <v>72</v>
      </c>
      <c r="B10" s="19" t="s">
        <v>73</v>
      </c>
      <c r="C10" s="207">
        <f t="shared" si="0"/>
        <v>3567.42</v>
      </c>
      <c r="D10" s="207">
        <f t="shared" si="1"/>
        <v>3088.44</v>
      </c>
      <c r="E10" s="207">
        <v>2468.18</v>
      </c>
      <c r="F10" s="207">
        <v>620.26</v>
      </c>
      <c r="G10" s="207">
        <v>478.98</v>
      </c>
    </row>
    <row r="11" ht="18" customHeight="1" spans="1:7">
      <c r="A11" s="19" t="s">
        <v>74</v>
      </c>
      <c r="B11" s="19" t="s">
        <v>75</v>
      </c>
      <c r="C11" s="207">
        <f t="shared" si="0"/>
        <v>675.35</v>
      </c>
      <c r="D11" s="207">
        <f t="shared" si="1"/>
        <v>675.35</v>
      </c>
      <c r="E11" s="207">
        <v>514.34</v>
      </c>
      <c r="F11" s="207">
        <v>161.01</v>
      </c>
      <c r="G11" s="207"/>
    </row>
    <row r="12" ht="18" customHeight="1" spans="1:7">
      <c r="A12" s="19" t="s">
        <v>76</v>
      </c>
      <c r="B12" s="19" t="s">
        <v>77</v>
      </c>
      <c r="C12" s="207">
        <f t="shared" si="0"/>
        <v>2686.76</v>
      </c>
      <c r="D12" s="207">
        <f t="shared" si="1"/>
        <v>2686.76</v>
      </c>
      <c r="E12" s="207">
        <f>E13+E17+E19</f>
        <v>2658.12</v>
      </c>
      <c r="F12" s="207">
        <f>F13+F17+F19</f>
        <v>28.64</v>
      </c>
      <c r="G12" s="207"/>
    </row>
    <row r="13" ht="18" customHeight="1" spans="1:7">
      <c r="A13" s="19" t="s">
        <v>78</v>
      </c>
      <c r="B13" s="19" t="s">
        <v>79</v>
      </c>
      <c r="C13" s="207">
        <f t="shared" si="0"/>
        <v>2631.66</v>
      </c>
      <c r="D13" s="207">
        <f t="shared" si="1"/>
        <v>2631.66</v>
      </c>
      <c r="E13" s="207">
        <f>E14+E15+E16</f>
        <v>2603.02</v>
      </c>
      <c r="F13" s="207">
        <f>F14+F15+F16</f>
        <v>28.64</v>
      </c>
      <c r="G13" s="207"/>
    </row>
    <row r="14" ht="18" customHeight="1" spans="1:7">
      <c r="A14" s="19" t="s">
        <v>80</v>
      </c>
      <c r="B14" s="19" t="s">
        <v>81</v>
      </c>
      <c r="C14" s="207">
        <f t="shared" si="0"/>
        <v>1090.25</v>
      </c>
      <c r="D14" s="207">
        <f t="shared" si="1"/>
        <v>1090.25</v>
      </c>
      <c r="E14" s="207">
        <v>1061.61</v>
      </c>
      <c r="F14" s="207">
        <v>28.64</v>
      </c>
      <c r="G14" s="207"/>
    </row>
    <row r="15" ht="18" customHeight="1" spans="1:7">
      <c r="A15" s="19" t="s">
        <v>82</v>
      </c>
      <c r="B15" s="19" t="s">
        <v>83</v>
      </c>
      <c r="C15" s="207">
        <f t="shared" si="0"/>
        <v>1287.08</v>
      </c>
      <c r="D15" s="207">
        <f t="shared" si="1"/>
        <v>1287.08</v>
      </c>
      <c r="E15" s="207">
        <v>1287.08</v>
      </c>
      <c r="F15" s="207"/>
      <c r="G15" s="207"/>
    </row>
    <row r="16" ht="18" customHeight="1" spans="1:7">
      <c r="A16" s="19" t="s">
        <v>84</v>
      </c>
      <c r="B16" s="19" t="s">
        <v>85</v>
      </c>
      <c r="C16" s="207">
        <f t="shared" si="0"/>
        <v>254.33</v>
      </c>
      <c r="D16" s="207">
        <f t="shared" si="1"/>
        <v>254.33</v>
      </c>
      <c r="E16" s="207">
        <v>254.33</v>
      </c>
      <c r="F16" s="207"/>
      <c r="G16" s="207"/>
    </row>
    <row r="17" ht="18" customHeight="1" spans="1:7">
      <c r="A17" s="19" t="s">
        <v>86</v>
      </c>
      <c r="B17" s="19" t="s">
        <v>87</v>
      </c>
      <c r="C17" s="207">
        <f t="shared" si="0"/>
        <v>10.44</v>
      </c>
      <c r="D17" s="207">
        <f t="shared" si="1"/>
        <v>10.44</v>
      </c>
      <c r="E17" s="207">
        <f>E18</f>
        <v>10.44</v>
      </c>
      <c r="F17" s="207"/>
      <c r="G17" s="207"/>
    </row>
    <row r="18" ht="18" customHeight="1" spans="1:7">
      <c r="A18" s="19" t="s">
        <v>88</v>
      </c>
      <c r="B18" s="19" t="s">
        <v>89</v>
      </c>
      <c r="C18" s="207">
        <f t="shared" si="0"/>
        <v>10.44</v>
      </c>
      <c r="D18" s="207">
        <f t="shared" si="1"/>
        <v>10.44</v>
      </c>
      <c r="E18" s="207">
        <v>10.44</v>
      </c>
      <c r="F18" s="207"/>
      <c r="G18" s="207"/>
    </row>
    <row r="19" ht="18" customHeight="1" spans="1:7">
      <c r="A19" s="19" t="s">
        <v>90</v>
      </c>
      <c r="B19" s="19" t="s">
        <v>91</v>
      </c>
      <c r="C19" s="207">
        <f t="shared" si="0"/>
        <v>44.66</v>
      </c>
      <c r="D19" s="207">
        <f t="shared" si="1"/>
        <v>44.66</v>
      </c>
      <c r="E19" s="207">
        <f>E20</f>
        <v>44.66</v>
      </c>
      <c r="F19" s="207"/>
      <c r="G19" s="207"/>
    </row>
    <row r="20" ht="18" customHeight="1" spans="1:7">
      <c r="A20" s="19" t="s">
        <v>92</v>
      </c>
      <c r="B20" s="19" t="s">
        <v>93</v>
      </c>
      <c r="C20" s="207">
        <f t="shared" si="0"/>
        <v>44.66</v>
      </c>
      <c r="D20" s="207">
        <f t="shared" si="1"/>
        <v>44.66</v>
      </c>
      <c r="E20" s="207">
        <v>44.66</v>
      </c>
      <c r="F20" s="207"/>
      <c r="G20" s="207"/>
    </row>
    <row r="21" ht="18" customHeight="1" spans="1:7">
      <c r="A21" s="19" t="s">
        <v>94</v>
      </c>
      <c r="B21" s="19" t="s">
        <v>95</v>
      </c>
      <c r="C21" s="207">
        <f t="shared" si="0"/>
        <v>987.12</v>
      </c>
      <c r="D21" s="207">
        <f t="shared" si="1"/>
        <v>987.12</v>
      </c>
      <c r="E21" s="207">
        <f>E22</f>
        <v>987.12</v>
      </c>
      <c r="F21" s="207"/>
      <c r="G21" s="207"/>
    </row>
    <row r="22" ht="18" customHeight="1" spans="1:7">
      <c r="A22" s="19" t="s">
        <v>96</v>
      </c>
      <c r="B22" s="19" t="s">
        <v>97</v>
      </c>
      <c r="C22" s="207">
        <f t="shared" si="0"/>
        <v>987.12</v>
      </c>
      <c r="D22" s="207">
        <f t="shared" si="1"/>
        <v>987.12</v>
      </c>
      <c r="E22" s="207">
        <f>E23+E24+E25</f>
        <v>987.12</v>
      </c>
      <c r="F22" s="207"/>
      <c r="G22" s="207"/>
    </row>
    <row r="23" ht="18" customHeight="1" spans="1:7">
      <c r="A23" s="19" t="s">
        <v>98</v>
      </c>
      <c r="B23" s="19" t="s">
        <v>99</v>
      </c>
      <c r="C23" s="207">
        <f t="shared" si="0"/>
        <v>574.2</v>
      </c>
      <c r="D23" s="207">
        <f t="shared" si="1"/>
        <v>574.2</v>
      </c>
      <c r="E23" s="207">
        <v>574.2</v>
      </c>
      <c r="F23" s="207"/>
      <c r="G23" s="207"/>
    </row>
    <row r="24" ht="18" customHeight="1" spans="1:7">
      <c r="A24" s="19" t="s">
        <v>100</v>
      </c>
      <c r="B24" s="19" t="s">
        <v>101</v>
      </c>
      <c r="C24" s="207">
        <f t="shared" si="0"/>
        <v>372.22</v>
      </c>
      <c r="D24" s="207">
        <f t="shared" si="1"/>
        <v>372.22</v>
      </c>
      <c r="E24" s="207">
        <v>372.22</v>
      </c>
      <c r="F24" s="207"/>
      <c r="G24" s="207"/>
    </row>
    <row r="25" ht="18" customHeight="1" spans="1:7">
      <c r="A25" s="19" t="s">
        <v>102</v>
      </c>
      <c r="B25" s="19" t="s">
        <v>103</v>
      </c>
      <c r="C25" s="207">
        <f t="shared" si="0"/>
        <v>40.7</v>
      </c>
      <c r="D25" s="207">
        <f t="shared" si="1"/>
        <v>40.7</v>
      </c>
      <c r="E25" s="207">
        <v>40.7</v>
      </c>
      <c r="F25" s="207"/>
      <c r="G25" s="207"/>
    </row>
    <row r="26" ht="18" customHeight="1" spans="1:7">
      <c r="A26" s="19" t="s">
        <v>104</v>
      </c>
      <c r="B26" s="19" t="s">
        <v>105</v>
      </c>
      <c r="C26" s="207">
        <f t="shared" si="0"/>
        <v>765.6</v>
      </c>
      <c r="D26" s="207">
        <f t="shared" si="1"/>
        <v>765.6</v>
      </c>
      <c r="E26" s="207">
        <f>E27</f>
        <v>765.6</v>
      </c>
      <c r="F26" s="207"/>
      <c r="G26" s="207"/>
    </row>
    <row r="27" ht="18" customHeight="1" spans="1:7">
      <c r="A27" s="19" t="s">
        <v>106</v>
      </c>
      <c r="B27" s="19" t="s">
        <v>107</v>
      </c>
      <c r="C27" s="207">
        <f t="shared" si="0"/>
        <v>765.6</v>
      </c>
      <c r="D27" s="207">
        <f t="shared" si="1"/>
        <v>765.6</v>
      </c>
      <c r="E27" s="207">
        <f>E28</f>
        <v>765.6</v>
      </c>
      <c r="F27" s="207"/>
      <c r="G27" s="207"/>
    </row>
    <row r="28" ht="18" customHeight="1" spans="1:7">
      <c r="A28" s="19" t="s">
        <v>108</v>
      </c>
      <c r="B28" s="19" t="s">
        <v>109</v>
      </c>
      <c r="C28" s="207">
        <f t="shared" si="0"/>
        <v>765.6</v>
      </c>
      <c r="D28" s="207">
        <f t="shared" si="1"/>
        <v>765.6</v>
      </c>
      <c r="E28" s="207">
        <v>765.6</v>
      </c>
      <c r="F28" s="207"/>
      <c r="G28" s="207"/>
    </row>
    <row r="29" ht="18" customHeight="1" spans="1:7">
      <c r="A29" s="129" t="s">
        <v>110</v>
      </c>
      <c r="B29" s="131" t="s">
        <v>110</v>
      </c>
      <c r="C29" s="207">
        <f t="shared" si="0"/>
        <v>13772.5</v>
      </c>
      <c r="D29" s="207">
        <f t="shared" si="1"/>
        <v>13293.52</v>
      </c>
      <c r="E29" s="160">
        <f>E7+E12+E21+E26</f>
        <v>12309.55</v>
      </c>
      <c r="F29" s="160">
        <f>F7+F12+F21+F26</f>
        <v>983.97</v>
      </c>
      <c r="G29" s="160">
        <v>478.98</v>
      </c>
    </row>
  </sheetData>
  <mergeCells count="7">
    <mergeCell ref="A2:G2"/>
    <mergeCell ref="A3:E3"/>
    <mergeCell ref="A4:B4"/>
    <mergeCell ref="D4:F4"/>
    <mergeCell ref="A29:B29"/>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H27" sqref="H27"/>
    </sheetView>
  </sheetViews>
  <sheetFormatPr defaultColWidth="9.14285714285714" defaultRowHeight="14.25" customHeight="1" outlineLevelRow="6" outlineLevelCol="5"/>
  <cols>
    <col min="1" max="2" width="20.7142857142857" style="194" customWidth="1"/>
    <col min="3" max="3" width="20.7142857142857" style="195" customWidth="1"/>
    <col min="4" max="6" width="20.7142857142857" style="196" customWidth="1"/>
    <col min="7" max="16384" width="9.14285714285714" style="28" customWidth="1"/>
  </cols>
  <sheetData>
    <row r="1" s="28" customFormat="1" customHeight="1" spans="1:6">
      <c r="A1" s="197"/>
      <c r="B1" s="197"/>
      <c r="C1" s="34"/>
      <c r="F1" s="198" t="s">
        <v>137</v>
      </c>
    </row>
    <row r="2" ht="45" customHeight="1" spans="1:6">
      <c r="A2" s="199" t="s">
        <v>138</v>
      </c>
      <c r="B2" s="200"/>
      <c r="C2" s="200"/>
      <c r="D2" s="200"/>
      <c r="E2" s="200"/>
      <c r="F2" s="200"/>
    </row>
    <row r="3" s="28" customFormat="1" ht="15.75" customHeight="1" spans="1:6">
      <c r="A3" s="10" t="s">
        <v>2</v>
      </c>
      <c r="B3" s="197"/>
      <c r="C3" s="34"/>
      <c r="F3" s="198" t="s">
        <v>139</v>
      </c>
    </row>
    <row r="4" s="193" customFormat="1" ht="19.5" customHeight="1" spans="1:6">
      <c r="A4" s="35" t="s">
        <v>140</v>
      </c>
      <c r="B4" s="36" t="s">
        <v>141</v>
      </c>
      <c r="C4" s="44" t="s">
        <v>142</v>
      </c>
      <c r="D4" s="45"/>
      <c r="E4" s="126"/>
      <c r="F4" s="36" t="s">
        <v>143</v>
      </c>
    </row>
    <row r="5" s="193" customFormat="1" ht="19.5" customHeight="1" spans="1:6">
      <c r="A5" s="60"/>
      <c r="B5" s="39"/>
      <c r="C5" s="40" t="s">
        <v>36</v>
      </c>
      <c r="D5" s="40" t="s">
        <v>144</v>
      </c>
      <c r="E5" s="40" t="s">
        <v>145</v>
      </c>
      <c r="F5" s="39"/>
    </row>
    <row r="6" s="193" customFormat="1" ht="18.75" customHeight="1" spans="1:6">
      <c r="A6" s="62">
        <v>1</v>
      </c>
      <c r="B6" s="62">
        <v>2</v>
      </c>
      <c r="C6" s="201">
        <v>3</v>
      </c>
      <c r="D6" s="62">
        <v>4</v>
      </c>
      <c r="E6" s="62">
        <v>5</v>
      </c>
      <c r="F6" s="62">
        <v>6</v>
      </c>
    </row>
    <row r="7" ht="18.75" customHeight="1" spans="1:6">
      <c r="A7" s="21">
        <v>71</v>
      </c>
      <c r="B7" s="21"/>
      <c r="C7" s="202">
        <v>45</v>
      </c>
      <c r="D7" s="21"/>
      <c r="E7" s="21">
        <v>45</v>
      </c>
      <c r="F7" s="21">
        <v>26</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64"/>
  <sheetViews>
    <sheetView zoomScale="90" zoomScaleNormal="90" workbookViewId="0">
      <selection activeCell="J74" sqref="J74"/>
    </sheetView>
  </sheetViews>
  <sheetFormatPr defaultColWidth="9.14285714285714" defaultRowHeight="14.25" customHeight="1"/>
  <cols>
    <col min="1" max="1" width="32.8571428571429" style="28" customWidth="1"/>
    <col min="2" max="2" width="20.7142857142857" style="28" customWidth="1"/>
    <col min="3" max="3" width="31.2857142857143" style="28" customWidth="1"/>
    <col min="4" max="4" width="10.1428571428571" style="28" customWidth="1"/>
    <col min="5" max="5" width="17.5714285714286" style="28" customWidth="1"/>
    <col min="6" max="6" width="10.2857142857143" style="28" customWidth="1"/>
    <col min="7" max="7" width="23" style="28" customWidth="1"/>
    <col min="8" max="8" width="10.7142857142857" style="28" customWidth="1"/>
    <col min="9" max="9" width="11" style="28" customWidth="1"/>
    <col min="10" max="10" width="15.4285714285714" style="28" customWidth="1"/>
    <col min="11" max="11" width="10.7142857142857" style="28" customWidth="1"/>
    <col min="12" max="14" width="11.1428571428571" style="28" customWidth="1"/>
    <col min="15" max="17" width="9.14285714285714" style="28" customWidth="1"/>
    <col min="18" max="18" width="12.1428571428571" style="28" customWidth="1"/>
    <col min="19" max="21" width="12.2857142857143" style="28" customWidth="1"/>
    <col min="22" max="22" width="12.7142857142857" style="28" customWidth="1"/>
    <col min="23" max="25" width="11.1428571428571" style="28" customWidth="1"/>
    <col min="26" max="16384" width="9.14285714285714" style="28" customWidth="1"/>
  </cols>
  <sheetData>
    <row r="1" ht="13.5" customHeight="1" spans="2:25">
      <c r="B1" s="161"/>
      <c r="D1" s="162"/>
      <c r="E1" s="162"/>
      <c r="F1" s="162"/>
      <c r="G1" s="162"/>
      <c r="H1" s="163"/>
      <c r="I1" s="163"/>
      <c r="K1" s="163"/>
      <c r="L1" s="163"/>
      <c r="M1" s="163"/>
      <c r="N1" s="163"/>
      <c r="R1" s="163"/>
      <c r="V1" s="161"/>
      <c r="X1" s="56"/>
      <c r="Y1" s="191" t="s">
        <v>146</v>
      </c>
    </row>
    <row r="2" ht="45" customHeight="1" spans="1:25">
      <c r="A2" s="164" t="s">
        <v>147</v>
      </c>
      <c r="B2" s="165"/>
      <c r="C2" s="165"/>
      <c r="D2" s="165"/>
      <c r="E2" s="165"/>
      <c r="F2" s="165"/>
      <c r="G2" s="165"/>
      <c r="H2" s="165"/>
      <c r="I2" s="165"/>
      <c r="J2" s="181"/>
      <c r="K2" s="165"/>
      <c r="L2" s="165"/>
      <c r="M2" s="165"/>
      <c r="N2" s="165"/>
      <c r="O2" s="181"/>
      <c r="P2" s="181"/>
      <c r="Q2" s="181"/>
      <c r="R2" s="165"/>
      <c r="S2" s="165"/>
      <c r="T2" s="165"/>
      <c r="U2" s="165"/>
      <c r="V2" s="165"/>
      <c r="W2" s="165"/>
      <c r="X2" s="181"/>
      <c r="Y2" s="165"/>
    </row>
    <row r="3" ht="18.75" customHeight="1" spans="1:25">
      <c r="A3" s="166" t="s">
        <v>2</v>
      </c>
      <c r="B3" s="167"/>
      <c r="C3" s="167"/>
      <c r="D3" s="167"/>
      <c r="E3" s="167"/>
      <c r="F3" s="167"/>
      <c r="G3" s="167"/>
      <c r="H3" s="168"/>
      <c r="I3" s="168"/>
      <c r="J3" s="182"/>
      <c r="K3" s="168"/>
      <c r="L3" s="168"/>
      <c r="M3" s="168"/>
      <c r="N3" s="168"/>
      <c r="O3" s="182"/>
      <c r="P3" s="182"/>
      <c r="Q3" s="182"/>
      <c r="R3" s="168"/>
      <c r="V3" s="161"/>
      <c r="X3" s="187"/>
      <c r="Y3" s="192" t="s">
        <v>139</v>
      </c>
    </row>
    <row r="4" ht="18" customHeight="1" spans="1:25">
      <c r="A4" s="97" t="s">
        <v>148</v>
      </c>
      <c r="B4" s="97" t="s">
        <v>149</v>
      </c>
      <c r="C4" s="97" t="s">
        <v>150</v>
      </c>
      <c r="D4" s="97" t="s">
        <v>151</v>
      </c>
      <c r="E4" s="97" t="s">
        <v>152</v>
      </c>
      <c r="F4" s="97" t="s">
        <v>153</v>
      </c>
      <c r="G4" s="97" t="s">
        <v>154</v>
      </c>
      <c r="H4" s="169" t="s">
        <v>155</v>
      </c>
      <c r="I4" s="108" t="s">
        <v>155</v>
      </c>
      <c r="J4" s="183"/>
      <c r="K4" s="108"/>
      <c r="L4" s="108"/>
      <c r="M4" s="108"/>
      <c r="N4" s="108"/>
      <c r="O4" s="183"/>
      <c r="P4" s="183"/>
      <c r="Q4" s="183"/>
      <c r="R4" s="13" t="s">
        <v>40</v>
      </c>
      <c r="S4" s="108" t="s">
        <v>41</v>
      </c>
      <c r="T4" s="108"/>
      <c r="U4" s="108"/>
      <c r="V4" s="108"/>
      <c r="W4" s="108"/>
      <c r="X4" s="183"/>
      <c r="Y4" s="184"/>
    </row>
    <row r="5" ht="18" customHeight="1" spans="1:25">
      <c r="A5" s="170"/>
      <c r="B5" s="171"/>
      <c r="C5" s="170"/>
      <c r="D5" s="170"/>
      <c r="E5" s="170"/>
      <c r="F5" s="170"/>
      <c r="G5" s="170"/>
      <c r="H5" s="172" t="s">
        <v>156</v>
      </c>
      <c r="I5" s="169" t="s">
        <v>37</v>
      </c>
      <c r="J5" s="183"/>
      <c r="K5" s="108"/>
      <c r="L5" s="108"/>
      <c r="M5" s="108"/>
      <c r="N5" s="184"/>
      <c r="O5" s="82" t="s">
        <v>157</v>
      </c>
      <c r="P5" s="183"/>
      <c r="Q5" s="188"/>
      <c r="R5" s="97" t="s">
        <v>40</v>
      </c>
      <c r="S5" s="169" t="s">
        <v>41</v>
      </c>
      <c r="T5" s="13" t="s">
        <v>42</v>
      </c>
      <c r="U5" s="108" t="s">
        <v>41</v>
      </c>
      <c r="V5" s="13" t="s">
        <v>44</v>
      </c>
      <c r="W5" s="13" t="s">
        <v>45</v>
      </c>
      <c r="X5" s="183"/>
      <c r="Y5" s="65" t="s">
        <v>47</v>
      </c>
    </row>
    <row r="6" customHeight="1" spans="1:25">
      <c r="A6" s="173"/>
      <c r="B6" s="173"/>
      <c r="C6" s="173"/>
      <c r="D6" s="173"/>
      <c r="E6" s="173"/>
      <c r="F6" s="173"/>
      <c r="G6" s="173"/>
      <c r="H6" s="173"/>
      <c r="I6" s="185" t="s">
        <v>158</v>
      </c>
      <c r="J6" s="65" t="s">
        <v>159</v>
      </c>
      <c r="K6" s="97" t="s">
        <v>160</v>
      </c>
      <c r="L6" s="97" t="s">
        <v>161</v>
      </c>
      <c r="M6" s="97" t="s">
        <v>162</v>
      </c>
      <c r="N6" s="97" t="s">
        <v>163</v>
      </c>
      <c r="O6" s="97" t="s">
        <v>37</v>
      </c>
      <c r="P6" s="97" t="s">
        <v>38</v>
      </c>
      <c r="Q6" s="97" t="s">
        <v>39</v>
      </c>
      <c r="R6" s="173"/>
      <c r="S6" s="97" t="s">
        <v>36</v>
      </c>
      <c r="T6" s="97" t="s">
        <v>42</v>
      </c>
      <c r="U6" s="97" t="s">
        <v>164</v>
      </c>
      <c r="V6" s="97" t="s">
        <v>44</v>
      </c>
      <c r="W6" s="97" t="s">
        <v>45</v>
      </c>
      <c r="X6" s="37" t="s">
        <v>46</v>
      </c>
      <c r="Y6" s="97" t="s">
        <v>47</v>
      </c>
    </row>
    <row r="7" ht="37.5" customHeight="1" spans="1:25">
      <c r="A7" s="174"/>
      <c r="B7" s="174"/>
      <c r="C7" s="174"/>
      <c r="D7" s="174"/>
      <c r="E7" s="174"/>
      <c r="F7" s="174"/>
      <c r="G7" s="174"/>
      <c r="H7" s="174"/>
      <c r="I7" s="90" t="s">
        <v>36</v>
      </c>
      <c r="J7" s="90" t="s">
        <v>165</v>
      </c>
      <c r="K7" s="186" t="s">
        <v>159</v>
      </c>
      <c r="L7" s="186" t="s">
        <v>161</v>
      </c>
      <c r="M7" s="186" t="s">
        <v>162</v>
      </c>
      <c r="N7" s="186" t="s">
        <v>163</v>
      </c>
      <c r="O7" s="186" t="s">
        <v>161</v>
      </c>
      <c r="P7" s="186" t="s">
        <v>162</v>
      </c>
      <c r="Q7" s="186" t="s">
        <v>163</v>
      </c>
      <c r="R7" s="186" t="s">
        <v>40</v>
      </c>
      <c r="S7" s="186" t="s">
        <v>36</v>
      </c>
      <c r="T7" s="186" t="s">
        <v>42</v>
      </c>
      <c r="U7" s="186" t="s">
        <v>164</v>
      </c>
      <c r="V7" s="186" t="s">
        <v>44</v>
      </c>
      <c r="W7" s="186" t="s">
        <v>45</v>
      </c>
      <c r="X7" s="189"/>
      <c r="Y7" s="186" t="s">
        <v>47</v>
      </c>
    </row>
    <row r="8" customHeight="1" spans="1:25">
      <c r="A8" s="175">
        <v>1</v>
      </c>
      <c r="B8" s="175">
        <v>2</v>
      </c>
      <c r="C8" s="175">
        <v>3</v>
      </c>
      <c r="D8" s="175">
        <v>4</v>
      </c>
      <c r="E8" s="175">
        <v>5</v>
      </c>
      <c r="F8" s="175">
        <v>6</v>
      </c>
      <c r="G8" s="175">
        <v>7</v>
      </c>
      <c r="H8" s="175">
        <v>8</v>
      </c>
      <c r="I8" s="175">
        <v>9</v>
      </c>
      <c r="J8" s="175">
        <v>10</v>
      </c>
      <c r="K8" s="175">
        <v>11</v>
      </c>
      <c r="L8" s="175">
        <v>12</v>
      </c>
      <c r="M8" s="175">
        <v>13</v>
      </c>
      <c r="N8" s="175">
        <v>14</v>
      </c>
      <c r="O8" s="175">
        <v>15</v>
      </c>
      <c r="P8" s="175">
        <v>16</v>
      </c>
      <c r="Q8" s="175">
        <v>17</v>
      </c>
      <c r="R8" s="175">
        <v>18</v>
      </c>
      <c r="S8" s="175">
        <v>19</v>
      </c>
      <c r="T8" s="175">
        <v>20</v>
      </c>
      <c r="U8" s="175">
        <v>21</v>
      </c>
      <c r="V8" s="175">
        <v>22</v>
      </c>
      <c r="W8" s="175">
        <v>23</v>
      </c>
      <c r="X8" s="175">
        <v>24</v>
      </c>
      <c r="Y8" s="175">
        <v>25</v>
      </c>
    </row>
    <row r="9" ht="21" customHeight="1" spans="1:25">
      <c r="A9" s="176" t="s">
        <v>49</v>
      </c>
      <c r="B9" s="176"/>
      <c r="C9" s="176"/>
      <c r="D9" s="176"/>
      <c r="E9" s="176"/>
      <c r="F9" s="176"/>
      <c r="G9" s="176"/>
      <c r="H9" s="177">
        <f>I9+R9</f>
        <v>13293.519403</v>
      </c>
      <c r="I9" s="177">
        <f>M9</f>
        <v>13293.519403</v>
      </c>
      <c r="J9" s="177"/>
      <c r="K9" s="177"/>
      <c r="L9" s="177"/>
      <c r="M9" s="177">
        <f>M10</f>
        <v>13293.519403</v>
      </c>
      <c r="N9" s="177"/>
      <c r="O9" s="177"/>
      <c r="P9" s="177"/>
      <c r="Q9" s="177"/>
      <c r="R9" s="177"/>
      <c r="S9" s="177"/>
      <c r="T9" s="177"/>
      <c r="U9" s="177"/>
      <c r="V9" s="177"/>
      <c r="W9" s="177"/>
      <c r="X9" s="190"/>
      <c r="Y9" s="177"/>
    </row>
    <row r="10" ht="21" customHeight="1" spans="1:25">
      <c r="A10" s="176" t="s">
        <v>51</v>
      </c>
      <c r="B10" s="143" t="s">
        <v>67</v>
      </c>
      <c r="C10" s="143" t="s">
        <v>67</v>
      </c>
      <c r="D10" s="143" t="s">
        <v>67</v>
      </c>
      <c r="E10" s="143" t="s">
        <v>67</v>
      </c>
      <c r="F10" s="143" t="s">
        <v>67</v>
      </c>
      <c r="G10" s="143" t="s">
        <v>67</v>
      </c>
      <c r="H10" s="177">
        <f t="shared" ref="H10:H41" si="0">I10+R10</f>
        <v>13293.519403</v>
      </c>
      <c r="I10" s="177">
        <f t="shared" ref="I10:I41" si="1">M10</f>
        <v>13293.519403</v>
      </c>
      <c r="J10" s="177"/>
      <c r="K10" s="177"/>
      <c r="L10" s="177"/>
      <c r="M10" s="177">
        <f>M64</f>
        <v>13293.519403</v>
      </c>
      <c r="N10" s="177"/>
      <c r="O10" s="177"/>
      <c r="P10" s="177"/>
      <c r="Q10" s="177"/>
      <c r="R10" s="177"/>
      <c r="S10" s="177"/>
      <c r="T10" s="177"/>
      <c r="U10" s="177"/>
      <c r="V10" s="177"/>
      <c r="W10" s="177"/>
      <c r="X10" s="190"/>
      <c r="Y10" s="177"/>
    </row>
    <row r="11" ht="27.75" customHeight="1" spans="1:25">
      <c r="A11" s="143" t="s">
        <v>166</v>
      </c>
      <c r="B11" s="143" t="s">
        <v>167</v>
      </c>
      <c r="C11" s="143" t="s">
        <v>168</v>
      </c>
      <c r="D11" s="143" t="s">
        <v>70</v>
      </c>
      <c r="E11" s="143" t="s">
        <v>169</v>
      </c>
      <c r="F11" s="143" t="s">
        <v>170</v>
      </c>
      <c r="G11" s="143" t="s">
        <v>171</v>
      </c>
      <c r="H11" s="177">
        <f t="shared" si="0"/>
        <v>2184.7524</v>
      </c>
      <c r="I11" s="177">
        <f t="shared" si="1"/>
        <v>2184.7524</v>
      </c>
      <c r="J11" s="177"/>
      <c r="K11" s="177"/>
      <c r="L11" s="177"/>
      <c r="M11" s="177">
        <v>2184.7524</v>
      </c>
      <c r="N11" s="177"/>
      <c r="O11" s="177"/>
      <c r="P11" s="177"/>
      <c r="Q11" s="177"/>
      <c r="R11" s="177"/>
      <c r="S11" s="177"/>
      <c r="T11" s="177"/>
      <c r="U11" s="177"/>
      <c r="V11" s="177"/>
      <c r="W11" s="177"/>
      <c r="X11" s="190"/>
      <c r="Y11" s="177"/>
    </row>
    <row r="12" ht="27.75" customHeight="1" spans="1:25">
      <c r="A12" s="143" t="s">
        <v>166</v>
      </c>
      <c r="B12" s="143" t="s">
        <v>167</v>
      </c>
      <c r="C12" s="143" t="s">
        <v>168</v>
      </c>
      <c r="D12" s="143" t="s">
        <v>72</v>
      </c>
      <c r="E12" s="143" t="s">
        <v>172</v>
      </c>
      <c r="F12" s="143" t="s">
        <v>170</v>
      </c>
      <c r="G12" s="143" t="s">
        <v>171</v>
      </c>
      <c r="H12" s="177">
        <f t="shared" si="0"/>
        <v>983.5668</v>
      </c>
      <c r="I12" s="177">
        <f t="shared" si="1"/>
        <v>983.5668</v>
      </c>
      <c r="J12" s="177"/>
      <c r="K12" s="177"/>
      <c r="L12" s="177"/>
      <c r="M12" s="177">
        <v>983.5668</v>
      </c>
      <c r="N12" s="177"/>
      <c r="O12" s="177"/>
      <c r="P12" s="177"/>
      <c r="Q12" s="177"/>
      <c r="R12" s="177"/>
      <c r="S12" s="177"/>
      <c r="T12" s="177"/>
      <c r="U12" s="177"/>
      <c r="V12" s="177"/>
      <c r="W12" s="177"/>
      <c r="X12" s="190"/>
      <c r="Y12" s="177"/>
    </row>
    <row r="13" ht="27.75" customHeight="1" spans="1:25">
      <c r="A13" s="143" t="s">
        <v>166</v>
      </c>
      <c r="B13" s="143" t="s">
        <v>167</v>
      </c>
      <c r="C13" s="143" t="s">
        <v>168</v>
      </c>
      <c r="D13" s="143" t="s">
        <v>74</v>
      </c>
      <c r="E13" s="143" t="s">
        <v>173</v>
      </c>
      <c r="F13" s="143" t="s">
        <v>170</v>
      </c>
      <c r="G13" s="143" t="s">
        <v>171</v>
      </c>
      <c r="H13" s="177">
        <f t="shared" si="0"/>
        <v>236.19</v>
      </c>
      <c r="I13" s="177">
        <f t="shared" si="1"/>
        <v>236.19</v>
      </c>
      <c r="J13" s="177"/>
      <c r="K13" s="177"/>
      <c r="L13" s="177"/>
      <c r="M13" s="177">
        <v>236.19</v>
      </c>
      <c r="N13" s="177"/>
      <c r="O13" s="177"/>
      <c r="P13" s="177"/>
      <c r="Q13" s="177"/>
      <c r="R13" s="177"/>
      <c r="S13" s="177"/>
      <c r="T13" s="177"/>
      <c r="U13" s="177"/>
      <c r="V13" s="177"/>
      <c r="W13" s="177"/>
      <c r="X13" s="190"/>
      <c r="Y13" s="177"/>
    </row>
    <row r="14" ht="27.75" customHeight="1" spans="1:25">
      <c r="A14" s="143" t="s">
        <v>166</v>
      </c>
      <c r="B14" s="143" t="s">
        <v>167</v>
      </c>
      <c r="C14" s="143" t="s">
        <v>168</v>
      </c>
      <c r="D14" s="143" t="s">
        <v>70</v>
      </c>
      <c r="E14" s="143" t="s">
        <v>169</v>
      </c>
      <c r="F14" s="143" t="s">
        <v>174</v>
      </c>
      <c r="G14" s="143" t="s">
        <v>175</v>
      </c>
      <c r="H14" s="177">
        <f t="shared" si="0"/>
        <v>109.0656</v>
      </c>
      <c r="I14" s="177">
        <f t="shared" si="1"/>
        <v>109.0656</v>
      </c>
      <c r="J14" s="177"/>
      <c r="K14" s="177"/>
      <c r="L14" s="177"/>
      <c r="M14" s="177">
        <v>109.0656</v>
      </c>
      <c r="N14" s="177"/>
      <c r="O14" s="177"/>
      <c r="P14" s="177"/>
      <c r="Q14" s="177"/>
      <c r="R14" s="177"/>
      <c r="S14" s="177"/>
      <c r="T14" s="177"/>
      <c r="U14" s="177"/>
      <c r="V14" s="177"/>
      <c r="W14" s="177"/>
      <c r="X14" s="190"/>
      <c r="Y14" s="177"/>
    </row>
    <row r="15" ht="27.75" customHeight="1" spans="1:25">
      <c r="A15" s="143" t="s">
        <v>166</v>
      </c>
      <c r="B15" s="143" t="s">
        <v>167</v>
      </c>
      <c r="C15" s="143" t="s">
        <v>168</v>
      </c>
      <c r="D15" s="143" t="s">
        <v>72</v>
      </c>
      <c r="E15" s="143" t="s">
        <v>172</v>
      </c>
      <c r="F15" s="143" t="s">
        <v>174</v>
      </c>
      <c r="G15" s="143" t="s">
        <v>175</v>
      </c>
      <c r="H15" s="177">
        <f t="shared" si="0"/>
        <v>54.87</v>
      </c>
      <c r="I15" s="177">
        <f t="shared" si="1"/>
        <v>54.87</v>
      </c>
      <c r="J15" s="177"/>
      <c r="K15" s="177"/>
      <c r="L15" s="177"/>
      <c r="M15" s="177">
        <v>54.87</v>
      </c>
      <c r="N15" s="177"/>
      <c r="O15" s="177"/>
      <c r="P15" s="177"/>
      <c r="Q15" s="177"/>
      <c r="R15" s="177"/>
      <c r="S15" s="177"/>
      <c r="T15" s="177"/>
      <c r="U15" s="177"/>
      <c r="V15" s="177"/>
      <c r="W15" s="177"/>
      <c r="X15" s="190"/>
      <c r="Y15" s="177"/>
    </row>
    <row r="16" ht="27.75" customHeight="1" spans="1:25">
      <c r="A16" s="143" t="s">
        <v>166</v>
      </c>
      <c r="B16" s="143" t="s">
        <v>167</v>
      </c>
      <c r="C16" s="143" t="s">
        <v>168</v>
      </c>
      <c r="D16" s="143" t="s">
        <v>74</v>
      </c>
      <c r="E16" s="143" t="s">
        <v>173</v>
      </c>
      <c r="F16" s="143" t="s">
        <v>174</v>
      </c>
      <c r="G16" s="143" t="s">
        <v>175</v>
      </c>
      <c r="H16" s="177">
        <f t="shared" si="0"/>
        <v>12.192</v>
      </c>
      <c r="I16" s="177">
        <f t="shared" si="1"/>
        <v>12.192</v>
      </c>
      <c r="J16" s="177"/>
      <c r="K16" s="177"/>
      <c r="L16" s="177"/>
      <c r="M16" s="177">
        <v>12.192</v>
      </c>
      <c r="N16" s="177"/>
      <c r="O16" s="177"/>
      <c r="P16" s="177"/>
      <c r="Q16" s="177"/>
      <c r="R16" s="177"/>
      <c r="S16" s="177"/>
      <c r="T16" s="177"/>
      <c r="U16" s="177"/>
      <c r="V16" s="177"/>
      <c r="W16" s="177"/>
      <c r="X16" s="190"/>
      <c r="Y16" s="177"/>
    </row>
    <row r="17" ht="27.75" customHeight="1" spans="1:25">
      <c r="A17" s="143" t="s">
        <v>166</v>
      </c>
      <c r="B17" s="143" t="s">
        <v>167</v>
      </c>
      <c r="C17" s="143" t="s">
        <v>168</v>
      </c>
      <c r="D17" s="143" t="s">
        <v>70</v>
      </c>
      <c r="E17" s="143" t="s">
        <v>169</v>
      </c>
      <c r="F17" s="143" t="s">
        <v>176</v>
      </c>
      <c r="G17" s="143" t="s">
        <v>177</v>
      </c>
      <c r="H17" s="177">
        <f t="shared" si="0"/>
        <v>182.0627</v>
      </c>
      <c r="I17" s="177">
        <f t="shared" si="1"/>
        <v>182.0627</v>
      </c>
      <c r="J17" s="177"/>
      <c r="K17" s="177"/>
      <c r="L17" s="177"/>
      <c r="M17" s="177">
        <v>182.0627</v>
      </c>
      <c r="N17" s="177"/>
      <c r="O17" s="177"/>
      <c r="P17" s="177"/>
      <c r="Q17" s="177"/>
      <c r="R17" s="177"/>
      <c r="S17" s="177"/>
      <c r="T17" s="177"/>
      <c r="U17" s="177"/>
      <c r="V17" s="177"/>
      <c r="W17" s="177"/>
      <c r="X17" s="190"/>
      <c r="Y17" s="177"/>
    </row>
    <row r="18" ht="27.75" customHeight="1" spans="1:25">
      <c r="A18" s="143" t="s">
        <v>166</v>
      </c>
      <c r="B18" s="143" t="s">
        <v>167</v>
      </c>
      <c r="C18" s="143" t="s">
        <v>168</v>
      </c>
      <c r="D18" s="143" t="s">
        <v>72</v>
      </c>
      <c r="E18" s="143" t="s">
        <v>172</v>
      </c>
      <c r="F18" s="143" t="s">
        <v>176</v>
      </c>
      <c r="G18" s="143" t="s">
        <v>177</v>
      </c>
      <c r="H18" s="177">
        <f t="shared" si="0"/>
        <v>81.9639</v>
      </c>
      <c r="I18" s="177">
        <f t="shared" si="1"/>
        <v>81.9639</v>
      </c>
      <c r="J18" s="177"/>
      <c r="K18" s="177"/>
      <c r="L18" s="177"/>
      <c r="M18" s="177">
        <v>81.9639</v>
      </c>
      <c r="N18" s="177"/>
      <c r="O18" s="177"/>
      <c r="P18" s="177"/>
      <c r="Q18" s="177"/>
      <c r="R18" s="177"/>
      <c r="S18" s="177"/>
      <c r="T18" s="177"/>
      <c r="U18" s="177"/>
      <c r="V18" s="177"/>
      <c r="W18" s="177"/>
      <c r="X18" s="190"/>
      <c r="Y18" s="177"/>
    </row>
    <row r="19" ht="27.75" customHeight="1" spans="1:25">
      <c r="A19" s="143" t="s">
        <v>166</v>
      </c>
      <c r="B19" s="143" t="s">
        <v>167</v>
      </c>
      <c r="C19" s="143" t="s">
        <v>168</v>
      </c>
      <c r="D19" s="143" t="s">
        <v>74</v>
      </c>
      <c r="E19" s="143" t="s">
        <v>173</v>
      </c>
      <c r="F19" s="143" t="s">
        <v>176</v>
      </c>
      <c r="G19" s="143" t="s">
        <v>177</v>
      </c>
      <c r="H19" s="177">
        <f t="shared" si="0"/>
        <v>19.6824</v>
      </c>
      <c r="I19" s="177">
        <f t="shared" si="1"/>
        <v>19.6824</v>
      </c>
      <c r="J19" s="177"/>
      <c r="K19" s="177"/>
      <c r="L19" s="177"/>
      <c r="M19" s="177">
        <v>19.6824</v>
      </c>
      <c r="N19" s="177"/>
      <c r="O19" s="177"/>
      <c r="P19" s="177"/>
      <c r="Q19" s="177"/>
      <c r="R19" s="177"/>
      <c r="S19" s="177"/>
      <c r="T19" s="177"/>
      <c r="U19" s="177"/>
      <c r="V19" s="177"/>
      <c r="W19" s="177"/>
      <c r="X19" s="190"/>
      <c r="Y19" s="177"/>
    </row>
    <row r="20" ht="27.75" customHeight="1" spans="1:25">
      <c r="A20" s="143" t="s">
        <v>166</v>
      </c>
      <c r="B20" s="143" t="s">
        <v>178</v>
      </c>
      <c r="C20" s="143" t="s">
        <v>179</v>
      </c>
      <c r="D20" s="143" t="s">
        <v>70</v>
      </c>
      <c r="E20" s="143" t="s">
        <v>169</v>
      </c>
      <c r="F20" s="143" t="s">
        <v>176</v>
      </c>
      <c r="G20" s="143" t="s">
        <v>177</v>
      </c>
      <c r="H20" s="177">
        <f t="shared" si="0"/>
        <v>667.8</v>
      </c>
      <c r="I20" s="177">
        <f t="shared" si="1"/>
        <v>667.8</v>
      </c>
      <c r="J20" s="177"/>
      <c r="K20" s="177"/>
      <c r="L20" s="177"/>
      <c r="M20" s="177">
        <v>667.8</v>
      </c>
      <c r="N20" s="177"/>
      <c r="O20" s="177"/>
      <c r="P20" s="177"/>
      <c r="Q20" s="177"/>
      <c r="R20" s="177"/>
      <c r="S20" s="177"/>
      <c r="T20" s="177"/>
      <c r="U20" s="177"/>
      <c r="V20" s="177"/>
      <c r="W20" s="177"/>
      <c r="X20" s="190"/>
      <c r="Y20" s="177"/>
    </row>
    <row r="21" ht="27.75" customHeight="1" spans="1:25">
      <c r="A21" s="143" t="s">
        <v>166</v>
      </c>
      <c r="B21" s="143" t="s">
        <v>178</v>
      </c>
      <c r="C21" s="143" t="s">
        <v>179</v>
      </c>
      <c r="D21" s="143" t="s">
        <v>72</v>
      </c>
      <c r="E21" s="143" t="s">
        <v>172</v>
      </c>
      <c r="F21" s="143" t="s">
        <v>176</v>
      </c>
      <c r="G21" s="143" t="s">
        <v>177</v>
      </c>
      <c r="H21" s="177">
        <f t="shared" si="0"/>
        <v>347.4</v>
      </c>
      <c r="I21" s="177">
        <f t="shared" si="1"/>
        <v>347.4</v>
      </c>
      <c r="J21" s="177"/>
      <c r="K21" s="177"/>
      <c r="L21" s="177"/>
      <c r="M21" s="177">
        <v>347.4</v>
      </c>
      <c r="N21" s="177"/>
      <c r="O21" s="177"/>
      <c r="P21" s="177"/>
      <c r="Q21" s="177"/>
      <c r="R21" s="177"/>
      <c r="S21" s="177"/>
      <c r="T21" s="177"/>
      <c r="U21" s="177"/>
      <c r="V21" s="177"/>
      <c r="W21" s="177"/>
      <c r="X21" s="190"/>
      <c r="Y21" s="177"/>
    </row>
    <row r="22" ht="27.75" customHeight="1" spans="1:25">
      <c r="A22" s="143" t="s">
        <v>166</v>
      </c>
      <c r="B22" s="143" t="s">
        <v>178</v>
      </c>
      <c r="C22" s="143" t="s">
        <v>179</v>
      </c>
      <c r="D22" s="143" t="s">
        <v>74</v>
      </c>
      <c r="E22" s="143" t="s">
        <v>173</v>
      </c>
      <c r="F22" s="143" t="s">
        <v>176</v>
      </c>
      <c r="G22" s="143" t="s">
        <v>177</v>
      </c>
      <c r="H22" s="177">
        <f t="shared" si="0"/>
        <v>70.2</v>
      </c>
      <c r="I22" s="177">
        <f t="shared" si="1"/>
        <v>70.2</v>
      </c>
      <c r="J22" s="177"/>
      <c r="K22" s="177"/>
      <c r="L22" s="177"/>
      <c r="M22" s="177">
        <v>70.2</v>
      </c>
      <c r="N22" s="177"/>
      <c r="O22" s="177"/>
      <c r="P22" s="177"/>
      <c r="Q22" s="177"/>
      <c r="R22" s="177"/>
      <c r="S22" s="177"/>
      <c r="T22" s="177"/>
      <c r="U22" s="177"/>
      <c r="V22" s="177"/>
      <c r="W22" s="177"/>
      <c r="X22" s="190"/>
      <c r="Y22" s="177"/>
    </row>
    <row r="23" ht="27.75" customHeight="1" spans="1:25">
      <c r="A23" s="143" t="s">
        <v>166</v>
      </c>
      <c r="B23" s="143" t="s">
        <v>180</v>
      </c>
      <c r="C23" s="143" t="s">
        <v>181</v>
      </c>
      <c r="D23" s="143" t="s">
        <v>70</v>
      </c>
      <c r="E23" s="143" t="s">
        <v>169</v>
      </c>
      <c r="F23" s="143" t="s">
        <v>176</v>
      </c>
      <c r="G23" s="143" t="s">
        <v>177</v>
      </c>
      <c r="H23" s="177">
        <f t="shared" si="0"/>
        <v>511.68</v>
      </c>
      <c r="I23" s="177">
        <f t="shared" si="1"/>
        <v>511.68</v>
      </c>
      <c r="J23" s="177"/>
      <c r="K23" s="177"/>
      <c r="L23" s="177"/>
      <c r="M23" s="177">
        <v>511.68</v>
      </c>
      <c r="N23" s="177"/>
      <c r="O23" s="177"/>
      <c r="P23" s="177"/>
      <c r="Q23" s="177"/>
      <c r="R23" s="177"/>
      <c r="S23" s="177"/>
      <c r="T23" s="177"/>
      <c r="U23" s="177"/>
      <c r="V23" s="177"/>
      <c r="W23" s="177"/>
      <c r="X23" s="190"/>
      <c r="Y23" s="177"/>
    </row>
    <row r="24" ht="27.75" customHeight="1" spans="1:25">
      <c r="A24" s="143" t="s">
        <v>166</v>
      </c>
      <c r="B24" s="143" t="s">
        <v>180</v>
      </c>
      <c r="C24" s="143" t="s">
        <v>181</v>
      </c>
      <c r="D24" s="143" t="s">
        <v>72</v>
      </c>
      <c r="E24" s="143" t="s">
        <v>172</v>
      </c>
      <c r="F24" s="143" t="s">
        <v>176</v>
      </c>
      <c r="G24" s="143" t="s">
        <v>177</v>
      </c>
      <c r="H24" s="177">
        <f t="shared" si="0"/>
        <v>264.18</v>
      </c>
      <c r="I24" s="177">
        <f t="shared" si="1"/>
        <v>264.18</v>
      </c>
      <c r="J24" s="177"/>
      <c r="K24" s="177"/>
      <c r="L24" s="177"/>
      <c r="M24" s="177">
        <v>264.18</v>
      </c>
      <c r="N24" s="177"/>
      <c r="O24" s="177"/>
      <c r="P24" s="177"/>
      <c r="Q24" s="177"/>
      <c r="R24" s="177"/>
      <c r="S24" s="177"/>
      <c r="T24" s="177"/>
      <c r="U24" s="177"/>
      <c r="V24" s="177"/>
      <c r="W24" s="177"/>
      <c r="X24" s="190"/>
      <c r="Y24" s="177"/>
    </row>
    <row r="25" ht="27.75" customHeight="1" spans="1:25">
      <c r="A25" s="143" t="s">
        <v>166</v>
      </c>
      <c r="B25" s="143" t="s">
        <v>180</v>
      </c>
      <c r="C25" s="143" t="s">
        <v>181</v>
      </c>
      <c r="D25" s="143" t="s">
        <v>74</v>
      </c>
      <c r="E25" s="143" t="s">
        <v>173</v>
      </c>
      <c r="F25" s="143" t="s">
        <v>176</v>
      </c>
      <c r="G25" s="143" t="s">
        <v>177</v>
      </c>
      <c r="H25" s="177">
        <f t="shared" si="0"/>
        <v>55.63</v>
      </c>
      <c r="I25" s="177">
        <f t="shared" si="1"/>
        <v>55.63</v>
      </c>
      <c r="J25" s="177"/>
      <c r="K25" s="177"/>
      <c r="L25" s="177"/>
      <c r="M25" s="177">
        <v>55.63</v>
      </c>
      <c r="N25" s="177"/>
      <c r="O25" s="177"/>
      <c r="P25" s="177"/>
      <c r="Q25" s="177"/>
      <c r="R25" s="177"/>
      <c r="S25" s="177"/>
      <c r="T25" s="177"/>
      <c r="U25" s="177"/>
      <c r="V25" s="177"/>
      <c r="W25" s="177"/>
      <c r="X25" s="190"/>
      <c r="Y25" s="177"/>
    </row>
    <row r="26" ht="27.75" customHeight="1" spans="1:25">
      <c r="A26" s="143" t="s">
        <v>166</v>
      </c>
      <c r="B26" s="143" t="s">
        <v>180</v>
      </c>
      <c r="C26" s="143" t="s">
        <v>181</v>
      </c>
      <c r="D26" s="143" t="s">
        <v>70</v>
      </c>
      <c r="E26" s="143" t="s">
        <v>169</v>
      </c>
      <c r="F26" s="143" t="s">
        <v>176</v>
      </c>
      <c r="G26" s="143" t="s">
        <v>177</v>
      </c>
      <c r="H26" s="177">
        <f t="shared" si="0"/>
        <v>1049.03</v>
      </c>
      <c r="I26" s="177">
        <f t="shared" si="1"/>
        <v>1049.03</v>
      </c>
      <c r="J26" s="177"/>
      <c r="K26" s="177"/>
      <c r="L26" s="177"/>
      <c r="M26" s="177">
        <v>1049.03</v>
      </c>
      <c r="N26" s="177"/>
      <c r="O26" s="177"/>
      <c r="P26" s="177"/>
      <c r="Q26" s="177"/>
      <c r="R26" s="177"/>
      <c r="S26" s="177"/>
      <c r="T26" s="177"/>
      <c r="U26" s="177"/>
      <c r="V26" s="177"/>
      <c r="W26" s="177"/>
      <c r="X26" s="190"/>
      <c r="Y26" s="177"/>
    </row>
    <row r="27" ht="27.75" customHeight="1" spans="1:25">
      <c r="A27" s="143" t="s">
        <v>166</v>
      </c>
      <c r="B27" s="143" t="s">
        <v>180</v>
      </c>
      <c r="C27" s="143" t="s">
        <v>181</v>
      </c>
      <c r="D27" s="143" t="s">
        <v>72</v>
      </c>
      <c r="E27" s="143" t="s">
        <v>172</v>
      </c>
      <c r="F27" s="143" t="s">
        <v>176</v>
      </c>
      <c r="G27" s="143" t="s">
        <v>177</v>
      </c>
      <c r="H27" s="177">
        <f t="shared" si="0"/>
        <v>524.681472</v>
      </c>
      <c r="I27" s="177">
        <f t="shared" si="1"/>
        <v>524.681472</v>
      </c>
      <c r="J27" s="177"/>
      <c r="K27" s="177"/>
      <c r="L27" s="177"/>
      <c r="M27" s="177">
        <v>524.681472</v>
      </c>
      <c r="N27" s="177"/>
      <c r="O27" s="177"/>
      <c r="P27" s="177"/>
      <c r="Q27" s="177"/>
      <c r="R27" s="177"/>
      <c r="S27" s="177"/>
      <c r="T27" s="177"/>
      <c r="U27" s="177"/>
      <c r="V27" s="177"/>
      <c r="W27" s="177"/>
      <c r="X27" s="190"/>
      <c r="Y27" s="177"/>
    </row>
    <row r="28" ht="27.75" customHeight="1" spans="1:25">
      <c r="A28" s="143" t="s">
        <v>166</v>
      </c>
      <c r="B28" s="143" t="s">
        <v>180</v>
      </c>
      <c r="C28" s="143" t="s">
        <v>181</v>
      </c>
      <c r="D28" s="143" t="s">
        <v>74</v>
      </c>
      <c r="E28" s="143" t="s">
        <v>173</v>
      </c>
      <c r="F28" s="143" t="s">
        <v>176</v>
      </c>
      <c r="G28" s="143" t="s">
        <v>177</v>
      </c>
      <c r="H28" s="177">
        <f t="shared" si="0"/>
        <v>110.45</v>
      </c>
      <c r="I28" s="177">
        <f t="shared" si="1"/>
        <v>110.45</v>
      </c>
      <c r="J28" s="177"/>
      <c r="K28" s="177"/>
      <c r="L28" s="177"/>
      <c r="M28" s="177">
        <v>110.45</v>
      </c>
      <c r="N28" s="177"/>
      <c r="O28" s="177"/>
      <c r="P28" s="177"/>
      <c r="Q28" s="177"/>
      <c r="R28" s="177"/>
      <c r="S28" s="177"/>
      <c r="T28" s="177"/>
      <c r="U28" s="177"/>
      <c r="V28" s="177"/>
      <c r="W28" s="177"/>
      <c r="X28" s="190"/>
      <c r="Y28" s="177"/>
    </row>
    <row r="29" ht="27.75" customHeight="1" spans="1:25">
      <c r="A29" s="143" t="s">
        <v>166</v>
      </c>
      <c r="B29" s="143" t="s">
        <v>182</v>
      </c>
      <c r="C29" s="143" t="s">
        <v>183</v>
      </c>
      <c r="D29" s="143" t="s">
        <v>82</v>
      </c>
      <c r="E29" s="143" t="s">
        <v>184</v>
      </c>
      <c r="F29" s="143" t="s">
        <v>185</v>
      </c>
      <c r="G29" s="143" t="s">
        <v>183</v>
      </c>
      <c r="H29" s="177">
        <f t="shared" si="0"/>
        <v>1287.082015</v>
      </c>
      <c r="I29" s="177">
        <f t="shared" si="1"/>
        <v>1287.082015</v>
      </c>
      <c r="J29" s="177"/>
      <c r="K29" s="177"/>
      <c r="L29" s="177"/>
      <c r="M29" s="177">
        <v>1287.082015</v>
      </c>
      <c r="N29" s="177"/>
      <c r="O29" s="177"/>
      <c r="P29" s="177"/>
      <c r="Q29" s="177"/>
      <c r="R29" s="177"/>
      <c r="S29" s="177"/>
      <c r="T29" s="177"/>
      <c r="U29" s="177"/>
      <c r="V29" s="177"/>
      <c r="W29" s="177"/>
      <c r="X29" s="190"/>
      <c r="Y29" s="177"/>
    </row>
    <row r="30" ht="27.75" customHeight="1" spans="1:25">
      <c r="A30" s="143" t="s">
        <v>166</v>
      </c>
      <c r="B30" s="143" t="s">
        <v>186</v>
      </c>
      <c r="C30" s="143" t="s">
        <v>187</v>
      </c>
      <c r="D30" s="143" t="s">
        <v>98</v>
      </c>
      <c r="E30" s="143" t="s">
        <v>188</v>
      </c>
      <c r="F30" s="143" t="s">
        <v>189</v>
      </c>
      <c r="G30" s="143" t="s">
        <v>190</v>
      </c>
      <c r="H30" s="177">
        <f t="shared" si="0"/>
        <v>574.198433</v>
      </c>
      <c r="I30" s="177">
        <f t="shared" si="1"/>
        <v>574.198433</v>
      </c>
      <c r="J30" s="177"/>
      <c r="K30" s="177"/>
      <c r="L30" s="177"/>
      <c r="M30" s="177">
        <v>574.198433</v>
      </c>
      <c r="N30" s="177"/>
      <c r="O30" s="177"/>
      <c r="P30" s="177"/>
      <c r="Q30" s="177"/>
      <c r="R30" s="177"/>
      <c r="S30" s="177"/>
      <c r="T30" s="177"/>
      <c r="U30" s="177"/>
      <c r="V30" s="177"/>
      <c r="W30" s="177"/>
      <c r="X30" s="190"/>
      <c r="Y30" s="177"/>
    </row>
    <row r="31" ht="27.75" customHeight="1" spans="1:25">
      <c r="A31" s="143" t="s">
        <v>166</v>
      </c>
      <c r="B31" s="143" t="s">
        <v>186</v>
      </c>
      <c r="C31" s="143" t="s">
        <v>187</v>
      </c>
      <c r="D31" s="143" t="s">
        <v>100</v>
      </c>
      <c r="E31" s="143" t="s">
        <v>191</v>
      </c>
      <c r="F31" s="143" t="s">
        <v>192</v>
      </c>
      <c r="G31" s="143" t="s">
        <v>193</v>
      </c>
      <c r="H31" s="177">
        <f t="shared" si="0"/>
        <v>372.224709</v>
      </c>
      <c r="I31" s="177">
        <f t="shared" si="1"/>
        <v>372.224709</v>
      </c>
      <c r="J31" s="177"/>
      <c r="K31" s="177"/>
      <c r="L31" s="177"/>
      <c r="M31" s="177">
        <v>372.224709</v>
      </c>
      <c r="N31" s="177"/>
      <c r="O31" s="177"/>
      <c r="P31" s="177"/>
      <c r="Q31" s="177"/>
      <c r="R31" s="177"/>
      <c r="S31" s="177"/>
      <c r="T31" s="177"/>
      <c r="U31" s="177"/>
      <c r="V31" s="177"/>
      <c r="W31" s="177"/>
      <c r="X31" s="190"/>
      <c r="Y31" s="177"/>
    </row>
    <row r="32" ht="27.75" customHeight="1" spans="1:25">
      <c r="A32" s="143" t="s">
        <v>166</v>
      </c>
      <c r="B32" s="143" t="s">
        <v>186</v>
      </c>
      <c r="C32" s="143" t="s">
        <v>187</v>
      </c>
      <c r="D32" s="143" t="s">
        <v>102</v>
      </c>
      <c r="E32" s="143" t="s">
        <v>194</v>
      </c>
      <c r="F32" s="143" t="s">
        <v>195</v>
      </c>
      <c r="G32" s="143" t="s">
        <v>196</v>
      </c>
      <c r="H32" s="177">
        <f t="shared" si="0"/>
        <v>40.698</v>
      </c>
      <c r="I32" s="177">
        <f t="shared" si="1"/>
        <v>40.698</v>
      </c>
      <c r="J32" s="177"/>
      <c r="K32" s="177"/>
      <c r="L32" s="177"/>
      <c r="M32" s="177">
        <v>40.698</v>
      </c>
      <c r="N32" s="177"/>
      <c r="O32" s="177"/>
      <c r="P32" s="177"/>
      <c r="Q32" s="177"/>
      <c r="R32" s="177"/>
      <c r="S32" s="177"/>
      <c r="T32" s="177"/>
      <c r="U32" s="177"/>
      <c r="V32" s="177"/>
      <c r="W32" s="177"/>
      <c r="X32" s="190"/>
      <c r="Y32" s="177"/>
    </row>
    <row r="33" ht="27.75" customHeight="1" spans="1:25">
      <c r="A33" s="143" t="s">
        <v>166</v>
      </c>
      <c r="B33" s="143" t="s">
        <v>197</v>
      </c>
      <c r="C33" s="143" t="s">
        <v>198</v>
      </c>
      <c r="D33" s="143" t="s">
        <v>92</v>
      </c>
      <c r="E33" s="143" t="s">
        <v>199</v>
      </c>
      <c r="F33" s="143" t="s">
        <v>195</v>
      </c>
      <c r="G33" s="143" t="s">
        <v>196</v>
      </c>
      <c r="H33" s="177">
        <f t="shared" si="0"/>
        <v>44.659878</v>
      </c>
      <c r="I33" s="177">
        <f t="shared" si="1"/>
        <v>44.659878</v>
      </c>
      <c r="J33" s="177"/>
      <c r="K33" s="177"/>
      <c r="L33" s="177"/>
      <c r="M33" s="177">
        <v>44.659878</v>
      </c>
      <c r="N33" s="177"/>
      <c r="O33" s="177"/>
      <c r="P33" s="177"/>
      <c r="Q33" s="177"/>
      <c r="R33" s="177"/>
      <c r="S33" s="177"/>
      <c r="T33" s="177"/>
      <c r="U33" s="177"/>
      <c r="V33" s="177"/>
      <c r="W33" s="177"/>
      <c r="X33" s="190"/>
      <c r="Y33" s="177"/>
    </row>
    <row r="34" ht="27.75" customHeight="1" spans="1:25">
      <c r="A34" s="143" t="s">
        <v>166</v>
      </c>
      <c r="B34" s="143" t="s">
        <v>200</v>
      </c>
      <c r="C34" s="143" t="s">
        <v>201</v>
      </c>
      <c r="D34" s="143" t="s">
        <v>108</v>
      </c>
      <c r="E34" s="143" t="s">
        <v>201</v>
      </c>
      <c r="F34" s="143" t="s">
        <v>202</v>
      </c>
      <c r="G34" s="143" t="s">
        <v>201</v>
      </c>
      <c r="H34" s="177">
        <f t="shared" si="0"/>
        <v>765.597911</v>
      </c>
      <c r="I34" s="177">
        <f t="shared" si="1"/>
        <v>765.597911</v>
      </c>
      <c r="J34" s="177"/>
      <c r="K34" s="177"/>
      <c r="L34" s="177"/>
      <c r="M34" s="177">
        <v>765.597911</v>
      </c>
      <c r="N34" s="177"/>
      <c r="O34" s="177"/>
      <c r="P34" s="177"/>
      <c r="Q34" s="177"/>
      <c r="R34" s="177"/>
      <c r="S34" s="177"/>
      <c r="T34" s="177"/>
      <c r="U34" s="177"/>
      <c r="V34" s="177"/>
      <c r="W34" s="177"/>
      <c r="X34" s="190"/>
      <c r="Y34" s="177"/>
    </row>
    <row r="35" ht="27.75" customHeight="1" spans="1:25">
      <c r="A35" s="143" t="s">
        <v>166</v>
      </c>
      <c r="B35" s="143" t="s">
        <v>203</v>
      </c>
      <c r="C35" s="143" t="s">
        <v>204</v>
      </c>
      <c r="D35" s="143" t="s">
        <v>70</v>
      </c>
      <c r="E35" s="143" t="s">
        <v>169</v>
      </c>
      <c r="F35" s="143" t="s">
        <v>205</v>
      </c>
      <c r="G35" s="143" t="s">
        <v>206</v>
      </c>
      <c r="H35" s="177">
        <f t="shared" si="0"/>
        <v>100</v>
      </c>
      <c r="I35" s="177">
        <f t="shared" si="1"/>
        <v>100</v>
      </c>
      <c r="J35" s="177"/>
      <c r="K35" s="177"/>
      <c r="L35" s="177"/>
      <c r="M35" s="177">
        <v>100</v>
      </c>
      <c r="N35" s="177"/>
      <c r="O35" s="177"/>
      <c r="P35" s="177"/>
      <c r="Q35" s="177"/>
      <c r="R35" s="177"/>
      <c r="S35" s="177"/>
      <c r="T35" s="177"/>
      <c r="U35" s="177"/>
      <c r="V35" s="177"/>
      <c r="W35" s="177"/>
      <c r="X35" s="190"/>
      <c r="Y35" s="177"/>
    </row>
    <row r="36" ht="27.75" customHeight="1" spans="1:25">
      <c r="A36" s="143" t="s">
        <v>166</v>
      </c>
      <c r="B36" s="143" t="s">
        <v>203</v>
      </c>
      <c r="C36" s="143" t="s">
        <v>204</v>
      </c>
      <c r="D36" s="143" t="s">
        <v>70</v>
      </c>
      <c r="E36" s="143" t="s">
        <v>169</v>
      </c>
      <c r="F36" s="143" t="s">
        <v>207</v>
      </c>
      <c r="G36" s="143" t="s">
        <v>208</v>
      </c>
      <c r="H36" s="177">
        <f t="shared" si="0"/>
        <v>74.06</v>
      </c>
      <c r="I36" s="177">
        <f t="shared" si="1"/>
        <v>74.06</v>
      </c>
      <c r="J36" s="177"/>
      <c r="K36" s="177"/>
      <c r="L36" s="177"/>
      <c r="M36" s="177">
        <v>74.06</v>
      </c>
      <c r="N36" s="177"/>
      <c r="O36" s="177"/>
      <c r="P36" s="177"/>
      <c r="Q36" s="177"/>
      <c r="R36" s="177"/>
      <c r="S36" s="177"/>
      <c r="T36" s="177"/>
      <c r="U36" s="177"/>
      <c r="V36" s="177"/>
      <c r="W36" s="177"/>
      <c r="X36" s="190"/>
      <c r="Y36" s="177"/>
    </row>
    <row r="37" ht="27.75" customHeight="1" spans="1:25">
      <c r="A37" s="143" t="s">
        <v>166</v>
      </c>
      <c r="B37" s="143" t="s">
        <v>209</v>
      </c>
      <c r="C37" s="143" t="s">
        <v>210</v>
      </c>
      <c r="D37" s="143" t="s">
        <v>72</v>
      </c>
      <c r="E37" s="143" t="s">
        <v>172</v>
      </c>
      <c r="F37" s="143" t="s">
        <v>195</v>
      </c>
      <c r="G37" s="143" t="s">
        <v>196</v>
      </c>
      <c r="H37" s="177">
        <f t="shared" si="0"/>
        <v>106.4</v>
      </c>
      <c r="I37" s="177">
        <f t="shared" si="1"/>
        <v>106.4</v>
      </c>
      <c r="J37" s="177"/>
      <c r="K37" s="177"/>
      <c r="L37" s="177"/>
      <c r="M37" s="177">
        <v>106.4</v>
      </c>
      <c r="N37" s="177"/>
      <c r="O37" s="177"/>
      <c r="P37" s="177"/>
      <c r="Q37" s="177"/>
      <c r="R37" s="177"/>
      <c r="S37" s="177"/>
      <c r="T37" s="177"/>
      <c r="U37" s="177"/>
      <c r="V37" s="177"/>
      <c r="W37" s="177"/>
      <c r="X37" s="190"/>
      <c r="Y37" s="177"/>
    </row>
    <row r="38" ht="27.75" customHeight="1" spans="1:25">
      <c r="A38" s="143" t="s">
        <v>166</v>
      </c>
      <c r="B38" s="143" t="s">
        <v>203</v>
      </c>
      <c r="C38" s="143" t="s">
        <v>204</v>
      </c>
      <c r="D38" s="143" t="s">
        <v>72</v>
      </c>
      <c r="E38" s="143" t="s">
        <v>172</v>
      </c>
      <c r="F38" s="143" t="s">
        <v>211</v>
      </c>
      <c r="G38" s="143" t="s">
        <v>212</v>
      </c>
      <c r="H38" s="177">
        <f t="shared" si="0"/>
        <v>0.4</v>
      </c>
      <c r="I38" s="177">
        <f t="shared" si="1"/>
        <v>0.4</v>
      </c>
      <c r="J38" s="177"/>
      <c r="K38" s="177"/>
      <c r="L38" s="177"/>
      <c r="M38" s="177">
        <v>0.4</v>
      </c>
      <c r="N38" s="177"/>
      <c r="O38" s="177"/>
      <c r="P38" s="177"/>
      <c r="Q38" s="177"/>
      <c r="R38" s="177"/>
      <c r="S38" s="177"/>
      <c r="T38" s="177"/>
      <c r="U38" s="177"/>
      <c r="V38" s="177"/>
      <c r="W38" s="177"/>
      <c r="X38" s="190"/>
      <c r="Y38" s="177"/>
    </row>
    <row r="39" ht="27.75" customHeight="1" spans="1:25">
      <c r="A39" s="143" t="s">
        <v>166</v>
      </c>
      <c r="B39" s="143" t="s">
        <v>203</v>
      </c>
      <c r="C39" s="143" t="s">
        <v>204</v>
      </c>
      <c r="D39" s="143" t="s">
        <v>72</v>
      </c>
      <c r="E39" s="143" t="s">
        <v>172</v>
      </c>
      <c r="F39" s="143" t="s">
        <v>207</v>
      </c>
      <c r="G39" s="143" t="s">
        <v>208</v>
      </c>
      <c r="H39" s="177">
        <f t="shared" si="0"/>
        <v>25.94</v>
      </c>
      <c r="I39" s="177">
        <f t="shared" si="1"/>
        <v>25.94</v>
      </c>
      <c r="J39" s="177"/>
      <c r="K39" s="177"/>
      <c r="L39" s="177"/>
      <c r="M39" s="177">
        <v>25.94</v>
      </c>
      <c r="N39" s="177"/>
      <c r="O39" s="177"/>
      <c r="P39" s="177"/>
      <c r="Q39" s="177"/>
      <c r="R39" s="177"/>
      <c r="S39" s="177"/>
      <c r="T39" s="177"/>
      <c r="U39" s="177"/>
      <c r="V39" s="177"/>
      <c r="W39" s="177"/>
      <c r="X39" s="190"/>
      <c r="Y39" s="177"/>
    </row>
    <row r="40" ht="27.75" customHeight="1" spans="1:25">
      <c r="A40" s="143" t="s">
        <v>166</v>
      </c>
      <c r="B40" s="143" t="s">
        <v>203</v>
      </c>
      <c r="C40" s="143" t="s">
        <v>204</v>
      </c>
      <c r="D40" s="143" t="s">
        <v>72</v>
      </c>
      <c r="E40" s="143" t="s">
        <v>172</v>
      </c>
      <c r="F40" s="143" t="s">
        <v>213</v>
      </c>
      <c r="G40" s="143" t="s">
        <v>214</v>
      </c>
      <c r="H40" s="177">
        <f t="shared" si="0"/>
        <v>19</v>
      </c>
      <c r="I40" s="177">
        <f t="shared" si="1"/>
        <v>19</v>
      </c>
      <c r="J40" s="177"/>
      <c r="K40" s="177"/>
      <c r="L40" s="177"/>
      <c r="M40" s="177">
        <v>19</v>
      </c>
      <c r="N40" s="177"/>
      <c r="O40" s="177"/>
      <c r="P40" s="177"/>
      <c r="Q40" s="177"/>
      <c r="R40" s="177"/>
      <c r="S40" s="177"/>
      <c r="T40" s="177"/>
      <c r="U40" s="177"/>
      <c r="V40" s="177"/>
      <c r="W40" s="177"/>
      <c r="X40" s="190"/>
      <c r="Y40" s="177"/>
    </row>
    <row r="41" ht="27.75" customHeight="1" spans="1:25">
      <c r="A41" s="143" t="s">
        <v>166</v>
      </c>
      <c r="B41" s="143" t="s">
        <v>203</v>
      </c>
      <c r="C41" s="143" t="s">
        <v>204</v>
      </c>
      <c r="D41" s="143" t="s">
        <v>72</v>
      </c>
      <c r="E41" s="143" t="s">
        <v>172</v>
      </c>
      <c r="F41" s="143" t="s">
        <v>215</v>
      </c>
      <c r="G41" s="143" t="s">
        <v>216</v>
      </c>
      <c r="H41" s="177">
        <f t="shared" si="0"/>
        <v>60</v>
      </c>
      <c r="I41" s="177">
        <f t="shared" si="1"/>
        <v>60</v>
      </c>
      <c r="J41" s="177"/>
      <c r="K41" s="177"/>
      <c r="L41" s="177"/>
      <c r="M41" s="177">
        <v>60</v>
      </c>
      <c r="N41" s="177"/>
      <c r="O41" s="177"/>
      <c r="P41" s="177"/>
      <c r="Q41" s="177"/>
      <c r="R41" s="177"/>
      <c r="S41" s="177"/>
      <c r="T41" s="177"/>
      <c r="U41" s="177"/>
      <c r="V41" s="177"/>
      <c r="W41" s="177"/>
      <c r="X41" s="190"/>
      <c r="Y41" s="177"/>
    </row>
    <row r="42" ht="27.75" customHeight="1" spans="1:25">
      <c r="A42" s="143" t="s">
        <v>166</v>
      </c>
      <c r="B42" s="143" t="s">
        <v>203</v>
      </c>
      <c r="C42" s="143" t="s">
        <v>204</v>
      </c>
      <c r="D42" s="143" t="s">
        <v>72</v>
      </c>
      <c r="E42" s="143" t="s">
        <v>172</v>
      </c>
      <c r="F42" s="143" t="s">
        <v>217</v>
      </c>
      <c r="G42" s="143" t="s">
        <v>218</v>
      </c>
      <c r="H42" s="177">
        <f t="shared" ref="H42:H64" si="2">I42+R42</f>
        <v>70.1</v>
      </c>
      <c r="I42" s="177">
        <f t="shared" ref="I42:I64" si="3">M42</f>
        <v>70.1</v>
      </c>
      <c r="J42" s="177"/>
      <c r="K42" s="177"/>
      <c r="L42" s="177"/>
      <c r="M42" s="177">
        <v>70.1</v>
      </c>
      <c r="N42" s="177"/>
      <c r="O42" s="177"/>
      <c r="P42" s="177"/>
      <c r="Q42" s="177"/>
      <c r="R42" s="177"/>
      <c r="S42" s="177"/>
      <c r="T42" s="177"/>
      <c r="U42" s="177"/>
      <c r="V42" s="177"/>
      <c r="W42" s="177"/>
      <c r="X42" s="190"/>
      <c r="Y42" s="177"/>
    </row>
    <row r="43" ht="27.75" customHeight="1" spans="1:25">
      <c r="A43" s="143" t="s">
        <v>166</v>
      </c>
      <c r="B43" s="143" t="s">
        <v>203</v>
      </c>
      <c r="C43" s="143" t="s">
        <v>204</v>
      </c>
      <c r="D43" s="143" t="s">
        <v>72</v>
      </c>
      <c r="E43" s="143" t="s">
        <v>172</v>
      </c>
      <c r="F43" s="143" t="s">
        <v>219</v>
      </c>
      <c r="G43" s="143" t="s">
        <v>220</v>
      </c>
      <c r="H43" s="177">
        <f t="shared" si="2"/>
        <v>107.38</v>
      </c>
      <c r="I43" s="177">
        <f t="shared" si="3"/>
        <v>107.38</v>
      </c>
      <c r="J43" s="177"/>
      <c r="K43" s="177"/>
      <c r="L43" s="177"/>
      <c r="M43" s="177">
        <v>107.38</v>
      </c>
      <c r="N43" s="177"/>
      <c r="O43" s="177"/>
      <c r="P43" s="177"/>
      <c r="Q43" s="177"/>
      <c r="R43" s="177"/>
      <c r="S43" s="177"/>
      <c r="T43" s="177"/>
      <c r="U43" s="177"/>
      <c r="V43" s="177"/>
      <c r="W43" s="177"/>
      <c r="X43" s="190"/>
      <c r="Y43" s="177"/>
    </row>
    <row r="44" ht="27.75" customHeight="1" spans="1:25">
      <c r="A44" s="143" t="s">
        <v>166</v>
      </c>
      <c r="B44" s="143" t="s">
        <v>221</v>
      </c>
      <c r="C44" s="143" t="s">
        <v>222</v>
      </c>
      <c r="D44" s="143" t="s">
        <v>72</v>
      </c>
      <c r="E44" s="143" t="s">
        <v>172</v>
      </c>
      <c r="F44" s="143" t="s">
        <v>223</v>
      </c>
      <c r="G44" s="143" t="s">
        <v>222</v>
      </c>
      <c r="H44" s="177">
        <f t="shared" si="2"/>
        <v>145</v>
      </c>
      <c r="I44" s="177">
        <f t="shared" si="3"/>
        <v>145</v>
      </c>
      <c r="J44" s="177"/>
      <c r="K44" s="177"/>
      <c r="L44" s="177"/>
      <c r="M44" s="177">
        <v>145</v>
      </c>
      <c r="N44" s="177"/>
      <c r="O44" s="177"/>
      <c r="P44" s="177"/>
      <c r="Q44" s="177"/>
      <c r="R44" s="177"/>
      <c r="S44" s="177"/>
      <c r="T44" s="177"/>
      <c r="U44" s="177"/>
      <c r="V44" s="177"/>
      <c r="W44" s="177"/>
      <c r="X44" s="190"/>
      <c r="Y44" s="177"/>
    </row>
    <row r="45" ht="27.75" customHeight="1" spans="1:25">
      <c r="A45" s="143" t="s">
        <v>166</v>
      </c>
      <c r="B45" s="143" t="s">
        <v>224</v>
      </c>
      <c r="C45" s="143" t="s">
        <v>225</v>
      </c>
      <c r="D45" s="143" t="s">
        <v>72</v>
      </c>
      <c r="E45" s="143" t="s">
        <v>172</v>
      </c>
      <c r="F45" s="143" t="s">
        <v>226</v>
      </c>
      <c r="G45" s="143" t="s">
        <v>227</v>
      </c>
      <c r="H45" s="177">
        <f t="shared" si="2"/>
        <v>45</v>
      </c>
      <c r="I45" s="177">
        <f t="shared" si="3"/>
        <v>45</v>
      </c>
      <c r="J45" s="177"/>
      <c r="K45" s="177"/>
      <c r="L45" s="177"/>
      <c r="M45" s="177">
        <v>45</v>
      </c>
      <c r="N45" s="177"/>
      <c r="O45" s="177"/>
      <c r="P45" s="177"/>
      <c r="Q45" s="177"/>
      <c r="R45" s="177"/>
      <c r="S45" s="177"/>
      <c r="T45" s="177"/>
      <c r="U45" s="177"/>
      <c r="V45" s="177"/>
      <c r="W45" s="177"/>
      <c r="X45" s="190"/>
      <c r="Y45" s="177"/>
    </row>
    <row r="46" ht="27.75" customHeight="1" spans="1:25">
      <c r="A46" s="143" t="s">
        <v>166</v>
      </c>
      <c r="B46" s="143" t="s">
        <v>228</v>
      </c>
      <c r="C46" s="143" t="s">
        <v>229</v>
      </c>
      <c r="D46" s="143" t="s">
        <v>72</v>
      </c>
      <c r="E46" s="143" t="s">
        <v>172</v>
      </c>
      <c r="F46" s="143" t="s">
        <v>230</v>
      </c>
      <c r="G46" s="143" t="s">
        <v>231</v>
      </c>
      <c r="H46" s="177">
        <f t="shared" si="2"/>
        <v>60.9</v>
      </c>
      <c r="I46" s="177">
        <f t="shared" si="3"/>
        <v>60.9</v>
      </c>
      <c r="J46" s="177"/>
      <c r="K46" s="177"/>
      <c r="L46" s="177"/>
      <c r="M46" s="177">
        <v>60.9</v>
      </c>
      <c r="N46" s="177"/>
      <c r="O46" s="177"/>
      <c r="P46" s="177"/>
      <c r="Q46" s="177"/>
      <c r="R46" s="177"/>
      <c r="S46" s="177"/>
      <c r="T46" s="177"/>
      <c r="U46" s="177"/>
      <c r="V46" s="177"/>
      <c r="W46" s="177"/>
      <c r="X46" s="190"/>
      <c r="Y46" s="177"/>
    </row>
    <row r="47" ht="27.75" customHeight="1" spans="1:25">
      <c r="A47" s="143" t="s">
        <v>166</v>
      </c>
      <c r="B47" s="143" t="s">
        <v>203</v>
      </c>
      <c r="C47" s="143" t="s">
        <v>204</v>
      </c>
      <c r="D47" s="143" t="s">
        <v>72</v>
      </c>
      <c r="E47" s="143" t="s">
        <v>172</v>
      </c>
      <c r="F47" s="143" t="s">
        <v>232</v>
      </c>
      <c r="G47" s="143" t="s">
        <v>233</v>
      </c>
      <c r="H47" s="177">
        <f t="shared" si="2"/>
        <v>8.34</v>
      </c>
      <c r="I47" s="177">
        <f t="shared" si="3"/>
        <v>8.34</v>
      </c>
      <c r="J47" s="177"/>
      <c r="K47" s="177"/>
      <c r="L47" s="177"/>
      <c r="M47" s="177">
        <v>8.34</v>
      </c>
      <c r="N47" s="177"/>
      <c r="O47" s="177"/>
      <c r="P47" s="177"/>
      <c r="Q47" s="177"/>
      <c r="R47" s="177"/>
      <c r="S47" s="177"/>
      <c r="T47" s="177"/>
      <c r="U47" s="177"/>
      <c r="V47" s="177"/>
      <c r="W47" s="177"/>
      <c r="X47" s="190"/>
      <c r="Y47" s="177"/>
    </row>
    <row r="48" ht="27.75" customHeight="1" spans="1:25">
      <c r="A48" s="143" t="s">
        <v>166</v>
      </c>
      <c r="B48" s="143" t="s">
        <v>203</v>
      </c>
      <c r="C48" s="143" t="s">
        <v>204</v>
      </c>
      <c r="D48" s="143" t="s">
        <v>72</v>
      </c>
      <c r="E48" s="143" t="s">
        <v>172</v>
      </c>
      <c r="F48" s="143" t="s">
        <v>219</v>
      </c>
      <c r="G48" s="143" t="s">
        <v>220</v>
      </c>
      <c r="H48" s="177">
        <f t="shared" si="2"/>
        <v>78.2</v>
      </c>
      <c r="I48" s="177">
        <f t="shared" si="3"/>
        <v>78.2</v>
      </c>
      <c r="J48" s="177"/>
      <c r="K48" s="177"/>
      <c r="L48" s="177"/>
      <c r="M48" s="177">
        <v>78.2</v>
      </c>
      <c r="N48" s="177"/>
      <c r="O48" s="177"/>
      <c r="P48" s="177"/>
      <c r="Q48" s="177"/>
      <c r="R48" s="177"/>
      <c r="S48" s="177"/>
      <c r="T48" s="177"/>
      <c r="U48" s="177"/>
      <c r="V48" s="177"/>
      <c r="W48" s="177"/>
      <c r="X48" s="190"/>
      <c r="Y48" s="177"/>
    </row>
    <row r="49" ht="27.75" customHeight="1" spans="1:25">
      <c r="A49" s="143" t="s">
        <v>166</v>
      </c>
      <c r="B49" s="143" t="s">
        <v>203</v>
      </c>
      <c r="C49" s="143" t="s">
        <v>204</v>
      </c>
      <c r="D49" s="143" t="s">
        <v>74</v>
      </c>
      <c r="E49" s="143" t="s">
        <v>173</v>
      </c>
      <c r="F49" s="143" t="s">
        <v>215</v>
      </c>
      <c r="G49" s="143" t="s">
        <v>216</v>
      </c>
      <c r="H49" s="177">
        <f t="shared" si="2"/>
        <v>40</v>
      </c>
      <c r="I49" s="177">
        <f t="shared" si="3"/>
        <v>40</v>
      </c>
      <c r="J49" s="177"/>
      <c r="K49" s="177"/>
      <c r="L49" s="177"/>
      <c r="M49" s="177">
        <v>40</v>
      </c>
      <c r="N49" s="177"/>
      <c r="O49" s="177"/>
      <c r="P49" s="177"/>
      <c r="Q49" s="177"/>
      <c r="R49" s="177"/>
      <c r="S49" s="177"/>
      <c r="T49" s="177"/>
      <c r="U49" s="177"/>
      <c r="V49" s="177"/>
      <c r="W49" s="177"/>
      <c r="X49" s="190"/>
      <c r="Y49" s="177"/>
    </row>
    <row r="50" ht="27.75" customHeight="1" spans="1:25">
      <c r="A50" s="143" t="s">
        <v>166</v>
      </c>
      <c r="B50" s="143" t="s">
        <v>203</v>
      </c>
      <c r="C50" s="143" t="s">
        <v>204</v>
      </c>
      <c r="D50" s="143" t="s">
        <v>74</v>
      </c>
      <c r="E50" s="143" t="s">
        <v>173</v>
      </c>
      <c r="F50" s="143" t="s">
        <v>219</v>
      </c>
      <c r="G50" s="143" t="s">
        <v>220</v>
      </c>
      <c r="H50" s="177">
        <f t="shared" si="2"/>
        <v>44.5</v>
      </c>
      <c r="I50" s="177">
        <f t="shared" si="3"/>
        <v>44.5</v>
      </c>
      <c r="J50" s="177"/>
      <c r="K50" s="177"/>
      <c r="L50" s="177"/>
      <c r="M50" s="177">
        <v>44.5</v>
      </c>
      <c r="N50" s="177"/>
      <c r="O50" s="177"/>
      <c r="P50" s="177"/>
      <c r="Q50" s="177"/>
      <c r="R50" s="177"/>
      <c r="S50" s="177"/>
      <c r="T50" s="177"/>
      <c r="U50" s="177"/>
      <c r="V50" s="177"/>
      <c r="W50" s="177"/>
      <c r="X50" s="190"/>
      <c r="Y50" s="177"/>
    </row>
    <row r="51" ht="27.75" customHeight="1" spans="1:25">
      <c r="A51" s="143" t="s">
        <v>166</v>
      </c>
      <c r="B51" s="143" t="s">
        <v>203</v>
      </c>
      <c r="C51" s="143" t="s">
        <v>204</v>
      </c>
      <c r="D51" s="143" t="s">
        <v>74</v>
      </c>
      <c r="E51" s="143" t="s">
        <v>173</v>
      </c>
      <c r="F51" s="143" t="s">
        <v>215</v>
      </c>
      <c r="G51" s="143" t="s">
        <v>216</v>
      </c>
      <c r="H51" s="177">
        <f t="shared" si="2"/>
        <v>35.29</v>
      </c>
      <c r="I51" s="177">
        <f t="shared" si="3"/>
        <v>35.29</v>
      </c>
      <c r="J51" s="177"/>
      <c r="K51" s="177"/>
      <c r="L51" s="177"/>
      <c r="M51" s="177">
        <v>35.29</v>
      </c>
      <c r="N51" s="177"/>
      <c r="O51" s="177"/>
      <c r="P51" s="177"/>
      <c r="Q51" s="177"/>
      <c r="R51" s="177"/>
      <c r="S51" s="177"/>
      <c r="T51" s="177"/>
      <c r="U51" s="177"/>
      <c r="V51" s="177"/>
      <c r="W51" s="177"/>
      <c r="X51" s="190"/>
      <c r="Y51" s="177"/>
    </row>
    <row r="52" ht="27.75" customHeight="1" spans="1:25">
      <c r="A52" s="143" t="s">
        <v>166</v>
      </c>
      <c r="B52" s="143" t="s">
        <v>203</v>
      </c>
      <c r="C52" s="143" t="s">
        <v>204</v>
      </c>
      <c r="D52" s="143" t="s">
        <v>74</v>
      </c>
      <c r="E52" s="143" t="s">
        <v>173</v>
      </c>
      <c r="F52" s="143" t="s">
        <v>234</v>
      </c>
      <c r="G52" s="143" t="s">
        <v>235</v>
      </c>
      <c r="H52" s="177">
        <f t="shared" si="2"/>
        <v>8.5</v>
      </c>
      <c r="I52" s="177">
        <f t="shared" si="3"/>
        <v>8.5</v>
      </c>
      <c r="J52" s="177"/>
      <c r="K52" s="177"/>
      <c r="L52" s="177"/>
      <c r="M52" s="177">
        <v>8.5</v>
      </c>
      <c r="N52" s="177"/>
      <c r="O52" s="177"/>
      <c r="P52" s="177"/>
      <c r="Q52" s="177"/>
      <c r="R52" s="177"/>
      <c r="S52" s="177"/>
      <c r="T52" s="177"/>
      <c r="U52" s="177"/>
      <c r="V52" s="177"/>
      <c r="W52" s="177"/>
      <c r="X52" s="190"/>
      <c r="Y52" s="177"/>
    </row>
    <row r="53" ht="27.75" customHeight="1" spans="1:25">
      <c r="A53" s="143" t="s">
        <v>166</v>
      </c>
      <c r="B53" s="143" t="s">
        <v>203</v>
      </c>
      <c r="C53" s="143" t="s">
        <v>204</v>
      </c>
      <c r="D53" s="143" t="s">
        <v>74</v>
      </c>
      <c r="E53" s="143" t="s">
        <v>173</v>
      </c>
      <c r="F53" s="143" t="s">
        <v>219</v>
      </c>
      <c r="G53" s="143" t="s">
        <v>220</v>
      </c>
      <c r="H53" s="177">
        <f t="shared" si="2"/>
        <v>32.72</v>
      </c>
      <c r="I53" s="177">
        <f t="shared" si="3"/>
        <v>32.72</v>
      </c>
      <c r="J53" s="177"/>
      <c r="K53" s="177"/>
      <c r="L53" s="177"/>
      <c r="M53" s="177">
        <v>32.72</v>
      </c>
      <c r="N53" s="177"/>
      <c r="O53" s="177"/>
      <c r="P53" s="177"/>
      <c r="Q53" s="177"/>
      <c r="R53" s="177"/>
      <c r="S53" s="177"/>
      <c r="T53" s="177"/>
      <c r="U53" s="177"/>
      <c r="V53" s="177"/>
      <c r="W53" s="177"/>
      <c r="X53" s="190"/>
      <c r="Y53" s="177"/>
    </row>
    <row r="54" ht="27.75" customHeight="1" spans="1:25">
      <c r="A54" s="143" t="s">
        <v>166</v>
      </c>
      <c r="B54" s="143" t="s">
        <v>209</v>
      </c>
      <c r="C54" s="143" t="s">
        <v>210</v>
      </c>
      <c r="D54" s="143" t="s">
        <v>74</v>
      </c>
      <c r="E54" s="143" t="s">
        <v>173</v>
      </c>
      <c r="F54" s="143" t="s">
        <v>195</v>
      </c>
      <c r="G54" s="143" t="s">
        <v>196</v>
      </c>
      <c r="H54" s="177">
        <f t="shared" si="2"/>
        <v>10</v>
      </c>
      <c r="I54" s="177">
        <f t="shared" si="3"/>
        <v>10</v>
      </c>
      <c r="J54" s="177"/>
      <c r="K54" s="177"/>
      <c r="L54" s="177"/>
      <c r="M54" s="177">
        <v>10</v>
      </c>
      <c r="N54" s="177"/>
      <c r="O54" s="177"/>
      <c r="P54" s="177"/>
      <c r="Q54" s="177"/>
      <c r="R54" s="177"/>
      <c r="S54" s="177"/>
      <c r="T54" s="177"/>
      <c r="U54" s="177"/>
      <c r="V54" s="177"/>
      <c r="W54" s="177"/>
      <c r="X54" s="190"/>
      <c r="Y54" s="177"/>
    </row>
    <row r="55" ht="27.75" customHeight="1" spans="1:25">
      <c r="A55" s="143" t="s">
        <v>166</v>
      </c>
      <c r="B55" s="143" t="s">
        <v>236</v>
      </c>
      <c r="C55" s="143" t="s">
        <v>237</v>
      </c>
      <c r="D55" s="143" t="s">
        <v>80</v>
      </c>
      <c r="E55" s="143" t="s">
        <v>238</v>
      </c>
      <c r="F55" s="143" t="s">
        <v>232</v>
      </c>
      <c r="G55" s="143" t="s">
        <v>233</v>
      </c>
      <c r="H55" s="177">
        <f t="shared" si="2"/>
        <v>0.36</v>
      </c>
      <c r="I55" s="177">
        <f t="shared" si="3"/>
        <v>0.36</v>
      </c>
      <c r="J55" s="177"/>
      <c r="K55" s="177"/>
      <c r="L55" s="177"/>
      <c r="M55" s="177">
        <v>0.36</v>
      </c>
      <c r="N55" s="177"/>
      <c r="O55" s="177"/>
      <c r="P55" s="177"/>
      <c r="Q55" s="177"/>
      <c r="R55" s="177"/>
      <c r="S55" s="177"/>
      <c r="T55" s="177"/>
      <c r="U55" s="177"/>
      <c r="V55" s="177"/>
      <c r="W55" s="177"/>
      <c r="X55" s="190"/>
      <c r="Y55" s="177"/>
    </row>
    <row r="56" ht="27.75" customHeight="1" spans="1:25">
      <c r="A56" s="143" t="s">
        <v>166</v>
      </c>
      <c r="B56" s="143" t="s">
        <v>236</v>
      </c>
      <c r="C56" s="143" t="s">
        <v>237</v>
      </c>
      <c r="D56" s="143" t="s">
        <v>80</v>
      </c>
      <c r="E56" s="143" t="s">
        <v>238</v>
      </c>
      <c r="F56" s="143" t="s">
        <v>232</v>
      </c>
      <c r="G56" s="143" t="s">
        <v>233</v>
      </c>
      <c r="H56" s="177">
        <f t="shared" si="2"/>
        <v>28.08</v>
      </c>
      <c r="I56" s="177">
        <f t="shared" si="3"/>
        <v>28.08</v>
      </c>
      <c r="J56" s="177"/>
      <c r="K56" s="177"/>
      <c r="L56" s="177"/>
      <c r="M56" s="177">
        <v>28.08</v>
      </c>
      <c r="N56" s="177"/>
      <c r="O56" s="177"/>
      <c r="P56" s="177"/>
      <c r="Q56" s="177"/>
      <c r="R56" s="177"/>
      <c r="S56" s="177"/>
      <c r="T56" s="177"/>
      <c r="U56" s="177"/>
      <c r="V56" s="177"/>
      <c r="W56" s="177"/>
      <c r="X56" s="190"/>
      <c r="Y56" s="177"/>
    </row>
    <row r="57" ht="27.75" customHeight="1" spans="1:25">
      <c r="A57" s="143" t="s">
        <v>166</v>
      </c>
      <c r="B57" s="143" t="s">
        <v>239</v>
      </c>
      <c r="C57" s="143" t="s">
        <v>240</v>
      </c>
      <c r="D57" s="143" t="s">
        <v>80</v>
      </c>
      <c r="E57" s="143" t="s">
        <v>238</v>
      </c>
      <c r="F57" s="143" t="s">
        <v>232</v>
      </c>
      <c r="G57" s="143" t="s">
        <v>233</v>
      </c>
      <c r="H57" s="177">
        <f t="shared" si="2"/>
        <v>0.2</v>
      </c>
      <c r="I57" s="177">
        <f t="shared" si="3"/>
        <v>0.2</v>
      </c>
      <c r="J57" s="177"/>
      <c r="K57" s="177"/>
      <c r="L57" s="177"/>
      <c r="M57" s="177">
        <v>0.2</v>
      </c>
      <c r="N57" s="177"/>
      <c r="O57" s="177"/>
      <c r="P57" s="177"/>
      <c r="Q57" s="177"/>
      <c r="R57" s="177"/>
      <c r="S57" s="177"/>
      <c r="T57" s="177"/>
      <c r="U57" s="177"/>
      <c r="V57" s="177"/>
      <c r="W57" s="177"/>
      <c r="X57" s="190"/>
      <c r="Y57" s="177"/>
    </row>
    <row r="58" ht="27.75" customHeight="1" spans="1:25">
      <c r="A58" s="143" t="s">
        <v>166</v>
      </c>
      <c r="B58" s="143" t="s">
        <v>241</v>
      </c>
      <c r="C58" s="143" t="s">
        <v>242</v>
      </c>
      <c r="D58" s="143" t="s">
        <v>80</v>
      </c>
      <c r="E58" s="143" t="s">
        <v>238</v>
      </c>
      <c r="F58" s="143" t="s">
        <v>243</v>
      </c>
      <c r="G58" s="143" t="s">
        <v>244</v>
      </c>
      <c r="H58" s="177">
        <f t="shared" si="2"/>
        <v>35.53</v>
      </c>
      <c r="I58" s="177">
        <f t="shared" si="3"/>
        <v>35.53</v>
      </c>
      <c r="J58" s="177"/>
      <c r="K58" s="177"/>
      <c r="L58" s="177"/>
      <c r="M58" s="177">
        <v>35.53</v>
      </c>
      <c r="N58" s="177"/>
      <c r="O58" s="177"/>
      <c r="P58" s="177"/>
      <c r="Q58" s="177"/>
      <c r="R58" s="177"/>
      <c r="S58" s="177"/>
      <c r="T58" s="177"/>
      <c r="U58" s="177"/>
      <c r="V58" s="177"/>
      <c r="W58" s="177"/>
      <c r="X58" s="190"/>
      <c r="Y58" s="177"/>
    </row>
    <row r="59" ht="27.75" customHeight="1" spans="1:25">
      <c r="A59" s="143" t="s">
        <v>166</v>
      </c>
      <c r="B59" s="143" t="s">
        <v>241</v>
      </c>
      <c r="C59" s="143" t="s">
        <v>242</v>
      </c>
      <c r="D59" s="143" t="s">
        <v>80</v>
      </c>
      <c r="E59" s="143" t="s">
        <v>238</v>
      </c>
      <c r="F59" s="143" t="s">
        <v>245</v>
      </c>
      <c r="G59" s="143" t="s">
        <v>246</v>
      </c>
      <c r="H59" s="177">
        <f t="shared" si="2"/>
        <v>1026.08</v>
      </c>
      <c r="I59" s="177">
        <f t="shared" si="3"/>
        <v>1026.08</v>
      </c>
      <c r="J59" s="177"/>
      <c r="K59" s="177"/>
      <c r="L59" s="177"/>
      <c r="M59" s="177">
        <v>1026.08</v>
      </c>
      <c r="N59" s="177"/>
      <c r="O59" s="177"/>
      <c r="P59" s="177"/>
      <c r="Q59" s="177"/>
      <c r="R59" s="177"/>
      <c r="S59" s="177"/>
      <c r="T59" s="177"/>
      <c r="U59" s="177"/>
      <c r="V59" s="177"/>
      <c r="W59" s="177"/>
      <c r="X59" s="190"/>
      <c r="Y59" s="177"/>
    </row>
    <row r="60" ht="27.75" customHeight="1" spans="1:25">
      <c r="A60" s="143" t="s">
        <v>166</v>
      </c>
      <c r="B60" s="143" t="s">
        <v>247</v>
      </c>
      <c r="C60" s="143" t="s">
        <v>248</v>
      </c>
      <c r="D60" s="143" t="s">
        <v>70</v>
      </c>
      <c r="E60" s="143" t="s">
        <v>169</v>
      </c>
      <c r="F60" s="143" t="s">
        <v>249</v>
      </c>
      <c r="G60" s="143" t="s">
        <v>250</v>
      </c>
      <c r="H60" s="177">
        <f t="shared" si="2"/>
        <v>211.8</v>
      </c>
      <c r="I60" s="177">
        <f t="shared" si="3"/>
        <v>211.8</v>
      </c>
      <c r="J60" s="177"/>
      <c r="K60" s="177"/>
      <c r="L60" s="177"/>
      <c r="M60" s="177">
        <v>211.8</v>
      </c>
      <c r="N60" s="177"/>
      <c r="O60" s="177"/>
      <c r="P60" s="177"/>
      <c r="Q60" s="177"/>
      <c r="R60" s="177"/>
      <c r="S60" s="177"/>
      <c r="T60" s="177"/>
      <c r="U60" s="177"/>
      <c r="V60" s="177"/>
      <c r="W60" s="177"/>
      <c r="X60" s="190"/>
      <c r="Y60" s="177"/>
    </row>
    <row r="61" ht="27.75" customHeight="1" spans="1:25">
      <c r="A61" s="143" t="s">
        <v>166</v>
      </c>
      <c r="B61" s="143" t="s">
        <v>251</v>
      </c>
      <c r="C61" s="143" t="s">
        <v>252</v>
      </c>
      <c r="D61" s="143" t="s">
        <v>88</v>
      </c>
      <c r="E61" s="143" t="s">
        <v>253</v>
      </c>
      <c r="F61" s="143" t="s">
        <v>254</v>
      </c>
      <c r="G61" s="143" t="s">
        <v>255</v>
      </c>
      <c r="H61" s="177">
        <f t="shared" si="2"/>
        <v>10.43577</v>
      </c>
      <c r="I61" s="177">
        <f t="shared" si="3"/>
        <v>10.43577</v>
      </c>
      <c r="J61" s="177"/>
      <c r="K61" s="177"/>
      <c r="L61" s="177"/>
      <c r="M61" s="177">
        <v>10.43577</v>
      </c>
      <c r="N61" s="177"/>
      <c r="O61" s="177"/>
      <c r="P61" s="177"/>
      <c r="Q61" s="177"/>
      <c r="R61" s="177"/>
      <c r="S61" s="177"/>
      <c r="T61" s="177"/>
      <c r="U61" s="177"/>
      <c r="V61" s="177"/>
      <c r="W61" s="177"/>
      <c r="X61" s="190"/>
      <c r="Y61" s="177"/>
    </row>
    <row r="62" ht="27.75" customHeight="1" spans="1:25">
      <c r="A62" s="143" t="s">
        <v>166</v>
      </c>
      <c r="B62" s="143" t="s">
        <v>256</v>
      </c>
      <c r="C62" s="143" t="s">
        <v>257</v>
      </c>
      <c r="D62" s="143" t="s">
        <v>72</v>
      </c>
      <c r="E62" s="143" t="s">
        <v>172</v>
      </c>
      <c r="F62" s="143" t="s">
        <v>258</v>
      </c>
      <c r="G62" s="143" t="s">
        <v>259</v>
      </c>
      <c r="H62" s="177">
        <f t="shared" si="2"/>
        <v>105.12</v>
      </c>
      <c r="I62" s="177">
        <f t="shared" si="3"/>
        <v>105.12</v>
      </c>
      <c r="J62" s="177"/>
      <c r="K62" s="177"/>
      <c r="L62" s="177"/>
      <c r="M62" s="177">
        <v>105.12</v>
      </c>
      <c r="N62" s="177"/>
      <c r="O62" s="177"/>
      <c r="P62" s="177"/>
      <c r="Q62" s="177"/>
      <c r="R62" s="177"/>
      <c r="S62" s="177"/>
      <c r="T62" s="177"/>
      <c r="U62" s="177"/>
      <c r="V62" s="177"/>
      <c r="W62" s="177"/>
      <c r="X62" s="190"/>
      <c r="Y62" s="177"/>
    </row>
    <row r="63" ht="27.75" customHeight="1" spans="1:25">
      <c r="A63" s="143" t="s">
        <v>166</v>
      </c>
      <c r="B63" s="143" t="s">
        <v>260</v>
      </c>
      <c r="C63" s="143" t="s">
        <v>261</v>
      </c>
      <c r="D63" s="143" t="s">
        <v>84</v>
      </c>
      <c r="E63" s="143" t="s">
        <v>262</v>
      </c>
      <c r="F63" s="143" t="s">
        <v>263</v>
      </c>
      <c r="G63" s="143" t="s">
        <v>264</v>
      </c>
      <c r="H63" s="177">
        <f t="shared" si="2"/>
        <v>254.325415</v>
      </c>
      <c r="I63" s="177">
        <f t="shared" si="3"/>
        <v>254.325415</v>
      </c>
      <c r="J63" s="177"/>
      <c r="K63" s="177"/>
      <c r="L63" s="177"/>
      <c r="M63" s="177">
        <v>254.325415</v>
      </c>
      <c r="N63" s="177"/>
      <c r="O63" s="177"/>
      <c r="P63" s="177"/>
      <c r="Q63" s="177"/>
      <c r="R63" s="177"/>
      <c r="S63" s="177"/>
      <c r="T63" s="177"/>
      <c r="U63" s="177"/>
      <c r="V63" s="177"/>
      <c r="W63" s="177"/>
      <c r="X63" s="190"/>
      <c r="Y63" s="177"/>
    </row>
    <row r="64" ht="17.25" customHeight="1" spans="1:25">
      <c r="A64" s="178" t="s">
        <v>110</v>
      </c>
      <c r="B64" s="179"/>
      <c r="C64" s="179"/>
      <c r="D64" s="179"/>
      <c r="E64" s="179"/>
      <c r="F64" s="179"/>
      <c r="G64" s="180"/>
      <c r="H64" s="177">
        <f t="shared" si="2"/>
        <v>13293.519403</v>
      </c>
      <c r="I64" s="177">
        <f t="shared" si="3"/>
        <v>13293.519403</v>
      </c>
      <c r="J64" s="177"/>
      <c r="K64" s="177"/>
      <c r="L64" s="177"/>
      <c r="M64" s="177">
        <f>SUM(M11:M63)</f>
        <v>13293.519403</v>
      </c>
      <c r="N64" s="177"/>
      <c r="O64" s="177"/>
      <c r="P64" s="177"/>
      <c r="Q64" s="177"/>
      <c r="R64" s="177"/>
      <c r="S64" s="177"/>
      <c r="T64" s="177"/>
      <c r="U64" s="177"/>
      <c r="V64" s="177"/>
      <c r="W64" s="177"/>
      <c r="X64" s="190"/>
      <c r="Y64" s="177"/>
    </row>
  </sheetData>
  <mergeCells count="31">
    <mergeCell ref="A2:Y2"/>
    <mergeCell ref="A3:G3"/>
    <mergeCell ref="H4:Y4"/>
    <mergeCell ref="I5:N5"/>
    <mergeCell ref="O5:Q5"/>
    <mergeCell ref="S5:Y5"/>
    <mergeCell ref="I6:J6"/>
    <mergeCell ref="A64:G6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8"/>
  <sheetViews>
    <sheetView tabSelected="1" topLeftCell="I1" workbookViewId="0">
      <selection activeCell="O19" sqref="O19"/>
    </sheetView>
  </sheetViews>
  <sheetFormatPr defaultColWidth="9.14285714285714" defaultRowHeight="14.25" customHeight="1"/>
  <cols>
    <col min="1" max="1" width="13.8571428571429" style="28" customWidth="1"/>
    <col min="2" max="2" width="21" style="28" hidden="1" customWidth="1"/>
    <col min="3" max="3" width="32.8571428571429" style="28" hidden="1" customWidth="1"/>
    <col min="4" max="4" width="23.8571428571429" style="28" hidden="1" customWidth="1"/>
    <col min="5" max="5" width="11.1428571428571" style="28" hidden="1" customWidth="1"/>
    <col min="6" max="6" width="17.7142857142857" style="28" hidden="1" customWidth="1"/>
    <col min="7" max="7" width="9.85714285714286" style="28" hidden="1" customWidth="1"/>
    <col min="8" max="8" width="17.7142857142857" style="28" customWidth="1"/>
    <col min="9" max="10" width="10.7142857142857" style="28" customWidth="1"/>
    <col min="11" max="11" width="11" style="28" customWidth="1"/>
    <col min="12" max="14" width="12.2857142857143" style="28" customWidth="1"/>
    <col min="15" max="15" width="12.7142857142857" style="28" customWidth="1"/>
    <col min="16" max="17" width="11.1428571428571" style="28" customWidth="1"/>
    <col min="18" max="18" width="9.14285714285714" style="28" customWidth="1"/>
    <col min="19" max="19" width="10.2857142857143" style="28" customWidth="1"/>
    <col min="20" max="21" width="11.8571428571429" style="28" customWidth="1"/>
    <col min="22" max="23" width="11.5714285714286" style="28" customWidth="1"/>
    <col min="24" max="24" width="10.2857142857143" style="28" customWidth="1"/>
    <col min="25" max="16384" width="9.14285714285714" style="28" customWidth="1"/>
  </cols>
  <sheetData>
    <row r="1" ht="13.5" customHeight="1" spans="2:24">
      <c r="B1" s="139"/>
      <c r="E1" s="140"/>
      <c r="F1" s="140"/>
      <c r="G1" s="140"/>
      <c r="H1" s="140"/>
      <c r="I1" s="29"/>
      <c r="J1" s="29"/>
      <c r="K1" s="29"/>
      <c r="L1" s="29"/>
      <c r="M1" s="29"/>
      <c r="N1" s="29"/>
      <c r="O1" s="29"/>
      <c r="P1" s="29"/>
      <c r="Q1" s="29"/>
      <c r="U1" s="139"/>
      <c r="W1" s="49"/>
      <c r="X1" s="49" t="s">
        <v>265</v>
      </c>
    </row>
    <row r="2" ht="45" customHeight="1" spans="1:24">
      <c r="A2" s="31" t="s">
        <v>266</v>
      </c>
      <c r="B2" s="31"/>
      <c r="C2" s="31"/>
      <c r="D2" s="31"/>
      <c r="E2" s="31"/>
      <c r="F2" s="31"/>
      <c r="G2" s="31"/>
      <c r="H2" s="31"/>
      <c r="I2" s="31"/>
      <c r="J2" s="31"/>
      <c r="K2" s="31"/>
      <c r="L2" s="31"/>
      <c r="M2" s="31"/>
      <c r="N2" s="31"/>
      <c r="O2" s="31"/>
      <c r="P2" s="31"/>
      <c r="Q2" s="31"/>
      <c r="R2" s="31"/>
      <c r="S2" s="31"/>
      <c r="T2" s="31"/>
      <c r="U2" s="31"/>
      <c r="V2" s="31"/>
      <c r="W2" s="31"/>
      <c r="X2" s="31"/>
    </row>
    <row r="3" ht="13.5" customHeight="1" spans="1:24">
      <c r="A3" s="10" t="s">
        <v>2</v>
      </c>
      <c r="B3" s="141"/>
      <c r="C3" s="141"/>
      <c r="D3" s="141"/>
      <c r="E3" s="141"/>
      <c r="F3" s="141"/>
      <c r="G3" s="141"/>
      <c r="H3" s="141"/>
      <c r="I3" s="155"/>
      <c r="J3" s="155"/>
      <c r="K3" s="155"/>
      <c r="L3" s="155"/>
      <c r="M3" s="155"/>
      <c r="N3" s="155"/>
      <c r="O3" s="155"/>
      <c r="P3" s="155"/>
      <c r="Q3" s="155"/>
      <c r="U3" s="139"/>
      <c r="W3" s="118"/>
      <c r="X3" s="118" t="s">
        <v>139</v>
      </c>
    </row>
    <row r="4" ht="21.75" customHeight="1" spans="1:24">
      <c r="A4" s="11" t="s">
        <v>267</v>
      </c>
      <c r="B4" s="35" t="s">
        <v>149</v>
      </c>
      <c r="C4" s="11" t="s">
        <v>150</v>
      </c>
      <c r="D4" s="11" t="s">
        <v>148</v>
      </c>
      <c r="E4" s="35" t="s">
        <v>151</v>
      </c>
      <c r="F4" s="35" t="s">
        <v>152</v>
      </c>
      <c r="G4" s="35" t="s">
        <v>268</v>
      </c>
      <c r="H4" s="35" t="s">
        <v>269</v>
      </c>
      <c r="I4" s="36" t="s">
        <v>34</v>
      </c>
      <c r="J4" s="44" t="s">
        <v>270</v>
      </c>
      <c r="K4" s="45"/>
      <c r="L4" s="45"/>
      <c r="M4" s="126"/>
      <c r="N4" s="44" t="s">
        <v>157</v>
      </c>
      <c r="O4" s="45"/>
      <c r="P4" s="126"/>
      <c r="Q4" s="35" t="s">
        <v>40</v>
      </c>
      <c r="R4" s="44" t="s">
        <v>41</v>
      </c>
      <c r="S4" s="45"/>
      <c r="T4" s="45"/>
      <c r="U4" s="45"/>
      <c r="V4" s="45"/>
      <c r="W4" s="45"/>
      <c r="X4" s="126"/>
    </row>
    <row r="5" ht="21.75" customHeight="1" spans="1:24">
      <c r="A5" s="98"/>
      <c r="B5" s="80"/>
      <c r="C5" s="98"/>
      <c r="D5" s="98"/>
      <c r="E5" s="142"/>
      <c r="F5" s="142"/>
      <c r="G5" s="142"/>
      <c r="H5" s="142"/>
      <c r="I5" s="80"/>
      <c r="J5" s="38" t="s">
        <v>37</v>
      </c>
      <c r="K5" s="156"/>
      <c r="L5" s="35" t="s">
        <v>38</v>
      </c>
      <c r="M5" s="35" t="s">
        <v>39</v>
      </c>
      <c r="N5" s="35" t="s">
        <v>37</v>
      </c>
      <c r="O5" s="35" t="s">
        <v>38</v>
      </c>
      <c r="P5" s="35" t="s">
        <v>39</v>
      </c>
      <c r="Q5" s="142"/>
      <c r="R5" s="35" t="s">
        <v>36</v>
      </c>
      <c r="S5" s="35" t="s">
        <v>42</v>
      </c>
      <c r="T5" s="35" t="s">
        <v>164</v>
      </c>
      <c r="U5" s="35" t="s">
        <v>44</v>
      </c>
      <c r="V5" s="35" t="s">
        <v>45</v>
      </c>
      <c r="W5" s="35" t="s">
        <v>46</v>
      </c>
      <c r="X5" s="35" t="s">
        <v>47</v>
      </c>
    </row>
    <row r="6" ht="21" customHeight="1" spans="1:24">
      <c r="A6" s="80"/>
      <c r="B6" s="80"/>
      <c r="C6" s="80"/>
      <c r="D6" s="80"/>
      <c r="E6" s="80"/>
      <c r="F6" s="80"/>
      <c r="G6" s="80"/>
      <c r="H6" s="80"/>
      <c r="I6" s="80"/>
      <c r="J6" s="157" t="s">
        <v>36</v>
      </c>
      <c r="K6" s="158"/>
      <c r="L6" s="80"/>
      <c r="M6" s="80"/>
      <c r="N6" s="80"/>
      <c r="O6" s="80"/>
      <c r="P6" s="80"/>
      <c r="Q6" s="80"/>
      <c r="R6" s="80"/>
      <c r="S6" s="80"/>
      <c r="T6" s="80"/>
      <c r="U6" s="80"/>
      <c r="V6" s="80"/>
      <c r="W6" s="80"/>
      <c r="X6" s="80"/>
    </row>
    <row r="7" ht="39.75" customHeight="1" spans="1:24">
      <c r="A7" s="15"/>
      <c r="B7" s="39"/>
      <c r="C7" s="15"/>
      <c r="D7" s="15"/>
      <c r="E7" s="60"/>
      <c r="F7" s="60"/>
      <c r="G7" s="60"/>
      <c r="H7" s="60"/>
      <c r="I7" s="39"/>
      <c r="J7" s="61" t="s">
        <v>36</v>
      </c>
      <c r="K7" s="61" t="s">
        <v>271</v>
      </c>
      <c r="L7" s="60"/>
      <c r="M7" s="60"/>
      <c r="N7" s="60"/>
      <c r="O7" s="60"/>
      <c r="P7" s="60"/>
      <c r="Q7" s="60"/>
      <c r="R7" s="60"/>
      <c r="S7" s="60"/>
      <c r="T7" s="60"/>
      <c r="U7" s="39"/>
      <c r="V7" s="60"/>
      <c r="W7" s="39"/>
      <c r="X7" s="60"/>
    </row>
    <row r="8" ht="15" customHeight="1" spans="1:24">
      <c r="A8" s="40">
        <v>1</v>
      </c>
      <c r="B8" s="40">
        <v>2</v>
      </c>
      <c r="C8" s="40">
        <v>3</v>
      </c>
      <c r="D8" s="40">
        <v>4</v>
      </c>
      <c r="E8" s="40">
        <v>5</v>
      </c>
      <c r="F8" s="40">
        <v>6</v>
      </c>
      <c r="G8" s="40">
        <v>7</v>
      </c>
      <c r="H8" s="40">
        <v>8</v>
      </c>
      <c r="I8" s="40">
        <v>9</v>
      </c>
      <c r="J8" s="40">
        <v>10</v>
      </c>
      <c r="K8" s="40">
        <v>11</v>
      </c>
      <c r="L8" s="159">
        <v>12</v>
      </c>
      <c r="M8" s="159">
        <v>13</v>
      </c>
      <c r="N8" s="159">
        <v>14</v>
      </c>
      <c r="O8" s="159">
        <v>15</v>
      </c>
      <c r="P8" s="159">
        <v>16</v>
      </c>
      <c r="Q8" s="159">
        <v>17</v>
      </c>
      <c r="R8" s="159">
        <v>18</v>
      </c>
      <c r="S8" s="159">
        <v>19</v>
      </c>
      <c r="T8" s="159">
        <v>20</v>
      </c>
      <c r="U8" s="40">
        <v>21</v>
      </c>
      <c r="V8" s="40">
        <v>22</v>
      </c>
      <c r="W8" s="40">
        <v>23</v>
      </c>
      <c r="X8" s="40">
        <v>24</v>
      </c>
    </row>
    <row r="9" s="28" customFormat="1" ht="21.75" customHeight="1" spans="1:24">
      <c r="A9" s="48"/>
      <c r="B9" s="48"/>
      <c r="C9" s="143" t="s">
        <v>272</v>
      </c>
      <c r="D9" s="48"/>
      <c r="E9" s="48"/>
      <c r="F9" s="48"/>
      <c r="G9" s="48"/>
      <c r="H9" s="48"/>
      <c r="I9" s="160">
        <f>J9+Q9+X9</f>
        <v>1200</v>
      </c>
      <c r="J9" s="160">
        <v>478.98</v>
      </c>
      <c r="K9" s="160"/>
      <c r="L9" s="160"/>
      <c r="M9" s="160"/>
      <c r="N9" s="160"/>
      <c r="O9" s="160"/>
      <c r="P9" s="160"/>
      <c r="Q9" s="160">
        <v>721.02</v>
      </c>
      <c r="R9" s="160"/>
      <c r="S9" s="160"/>
      <c r="T9" s="160"/>
      <c r="U9" s="160"/>
      <c r="V9" s="160"/>
      <c r="W9" s="160"/>
      <c r="X9" s="160"/>
    </row>
    <row r="10" s="28" customFormat="1" ht="21.75" customHeight="1" spans="1:24">
      <c r="A10" s="144" t="s">
        <v>273</v>
      </c>
      <c r="B10" s="144" t="s">
        <v>274</v>
      </c>
      <c r="C10" s="19" t="s">
        <v>272</v>
      </c>
      <c r="D10" s="144" t="s">
        <v>49</v>
      </c>
      <c r="E10" s="144" t="s">
        <v>72</v>
      </c>
      <c r="F10" s="144" t="s">
        <v>172</v>
      </c>
      <c r="G10" s="144" t="s">
        <v>275</v>
      </c>
      <c r="H10" s="144" t="s">
        <v>276</v>
      </c>
      <c r="I10" s="160">
        <f>J10+Q10+X10</f>
        <v>721.02</v>
      </c>
      <c r="J10" s="160"/>
      <c r="K10" s="160"/>
      <c r="L10" s="160"/>
      <c r="M10" s="160"/>
      <c r="N10" s="160"/>
      <c r="O10" s="160"/>
      <c r="P10" s="160"/>
      <c r="Q10" s="160">
        <v>721.02</v>
      </c>
      <c r="R10" s="160"/>
      <c r="S10" s="160"/>
      <c r="T10" s="160"/>
      <c r="U10" s="160"/>
      <c r="V10" s="160"/>
      <c r="W10" s="160"/>
      <c r="X10" s="160"/>
    </row>
    <row r="11" s="28" customFormat="1" ht="21.75" customHeight="1" spans="1:24">
      <c r="A11" s="144" t="s">
        <v>273</v>
      </c>
      <c r="B11" s="144" t="s">
        <v>274</v>
      </c>
      <c r="C11" s="19" t="s">
        <v>272</v>
      </c>
      <c r="D11" s="144" t="s">
        <v>49</v>
      </c>
      <c r="E11" s="144" t="s">
        <v>72</v>
      </c>
      <c r="F11" s="144" t="s">
        <v>172</v>
      </c>
      <c r="G11" s="144" t="s">
        <v>275</v>
      </c>
      <c r="H11" s="144" t="s">
        <v>276</v>
      </c>
      <c r="I11" s="160">
        <f>J11+Q11+X11</f>
        <v>478.98</v>
      </c>
      <c r="J11" s="160">
        <v>478.98</v>
      </c>
      <c r="K11" s="160"/>
      <c r="L11" s="160"/>
      <c r="M11" s="160"/>
      <c r="N11" s="160"/>
      <c r="O11" s="160"/>
      <c r="P11" s="160"/>
      <c r="Q11" s="160"/>
      <c r="R11" s="160"/>
      <c r="S11" s="160"/>
      <c r="T11" s="160"/>
      <c r="U11" s="160"/>
      <c r="V11" s="160"/>
      <c r="W11" s="160"/>
      <c r="X11" s="160"/>
    </row>
    <row r="12" s="28" customFormat="1" ht="21.75" customHeight="1" spans="1:24">
      <c r="A12" s="144"/>
      <c r="B12" s="144"/>
      <c r="C12" s="19" t="s">
        <v>277</v>
      </c>
      <c r="D12" s="144"/>
      <c r="E12" s="144"/>
      <c r="F12" s="144"/>
      <c r="G12" s="144"/>
      <c r="H12" s="144"/>
      <c r="I12" s="160">
        <f>J12+Q12+X12</f>
        <v>1156.04</v>
      </c>
      <c r="J12" s="160"/>
      <c r="K12" s="160"/>
      <c r="L12" s="160"/>
      <c r="M12" s="160"/>
      <c r="N12" s="160"/>
      <c r="O12" s="160"/>
      <c r="P12" s="160"/>
      <c r="Q12" s="160">
        <v>536.04</v>
      </c>
      <c r="R12" s="160">
        <v>620</v>
      </c>
      <c r="S12" s="160"/>
      <c r="T12" s="160"/>
      <c r="U12" s="160"/>
      <c r="V12" s="160"/>
      <c r="W12" s="160"/>
      <c r="X12" s="160">
        <v>620</v>
      </c>
    </row>
    <row r="13" s="28" customFormat="1" ht="21.75" customHeight="1" spans="1:24">
      <c r="A13" s="144" t="s">
        <v>273</v>
      </c>
      <c r="B13" s="252" t="s">
        <v>278</v>
      </c>
      <c r="C13" s="19" t="s">
        <v>277</v>
      </c>
      <c r="D13" s="144" t="s">
        <v>49</v>
      </c>
      <c r="E13" s="145" t="s">
        <v>70</v>
      </c>
      <c r="F13" s="145" t="s">
        <v>169</v>
      </c>
      <c r="G13" s="145" t="s">
        <v>279</v>
      </c>
      <c r="H13" s="145" t="s">
        <v>280</v>
      </c>
      <c r="I13" s="160">
        <f t="shared" ref="I13:I35" si="0">J13+Q13+X13</f>
        <v>2</v>
      </c>
      <c r="J13" s="160"/>
      <c r="K13" s="160"/>
      <c r="L13" s="160"/>
      <c r="M13" s="160"/>
      <c r="N13" s="160"/>
      <c r="O13" s="160"/>
      <c r="P13" s="160"/>
      <c r="Q13" s="160">
        <v>2</v>
      </c>
      <c r="R13" s="160"/>
      <c r="S13" s="160"/>
      <c r="T13" s="160"/>
      <c r="U13" s="160"/>
      <c r="V13" s="160"/>
      <c r="W13" s="160"/>
      <c r="X13" s="160"/>
    </row>
    <row r="14" s="28" customFormat="1" ht="21.75" customHeight="1" spans="1:24">
      <c r="A14" s="144" t="s">
        <v>273</v>
      </c>
      <c r="B14" s="252" t="s">
        <v>278</v>
      </c>
      <c r="C14" s="19" t="s">
        <v>277</v>
      </c>
      <c r="D14" s="144" t="s">
        <v>49</v>
      </c>
      <c r="E14" s="145" t="s">
        <v>70</v>
      </c>
      <c r="F14" s="145" t="s">
        <v>169</v>
      </c>
      <c r="G14" s="145" t="s">
        <v>213</v>
      </c>
      <c r="H14" s="145" t="s">
        <v>214</v>
      </c>
      <c r="I14" s="160">
        <f t="shared" si="0"/>
        <v>0.5</v>
      </c>
      <c r="J14" s="160"/>
      <c r="K14" s="160"/>
      <c r="L14" s="160"/>
      <c r="M14" s="160"/>
      <c r="N14" s="160"/>
      <c r="O14" s="160"/>
      <c r="P14" s="160"/>
      <c r="Q14" s="160">
        <v>0.5</v>
      </c>
      <c r="R14" s="160"/>
      <c r="S14" s="160"/>
      <c r="T14" s="160"/>
      <c r="U14" s="160"/>
      <c r="V14" s="160"/>
      <c r="W14" s="160"/>
      <c r="X14" s="160"/>
    </row>
    <row r="15" s="28" customFormat="1" ht="21.75" customHeight="1" spans="1:24">
      <c r="A15" s="144" t="s">
        <v>273</v>
      </c>
      <c r="B15" s="252" t="s">
        <v>278</v>
      </c>
      <c r="C15" s="19" t="s">
        <v>277</v>
      </c>
      <c r="D15" s="144" t="s">
        <v>49</v>
      </c>
      <c r="E15" s="145" t="s">
        <v>70</v>
      </c>
      <c r="F15" s="145" t="s">
        <v>169</v>
      </c>
      <c r="G15" s="145" t="s">
        <v>281</v>
      </c>
      <c r="H15" s="145" t="s">
        <v>282</v>
      </c>
      <c r="I15" s="160">
        <f t="shared" si="0"/>
        <v>91.6</v>
      </c>
      <c r="J15" s="160"/>
      <c r="K15" s="160"/>
      <c r="L15" s="160"/>
      <c r="M15" s="160"/>
      <c r="N15" s="160"/>
      <c r="O15" s="160"/>
      <c r="P15" s="160"/>
      <c r="Q15" s="160">
        <v>91.6</v>
      </c>
      <c r="R15" s="160"/>
      <c r="S15" s="160"/>
      <c r="T15" s="160"/>
      <c r="U15" s="160"/>
      <c r="V15" s="160"/>
      <c r="W15" s="160"/>
      <c r="X15" s="160"/>
    </row>
    <row r="16" s="28" customFormat="1" ht="21.75" customHeight="1" spans="1:24">
      <c r="A16" s="144" t="s">
        <v>273</v>
      </c>
      <c r="B16" s="252" t="s">
        <v>278</v>
      </c>
      <c r="C16" s="19" t="s">
        <v>277</v>
      </c>
      <c r="D16" s="144" t="s">
        <v>49</v>
      </c>
      <c r="E16" s="145" t="s">
        <v>70</v>
      </c>
      <c r="F16" s="145" t="s">
        <v>169</v>
      </c>
      <c r="G16" s="145" t="s">
        <v>283</v>
      </c>
      <c r="H16" s="145" t="s">
        <v>284</v>
      </c>
      <c r="I16" s="160">
        <f t="shared" si="0"/>
        <v>62</v>
      </c>
      <c r="J16" s="160"/>
      <c r="K16" s="160"/>
      <c r="L16" s="160"/>
      <c r="M16" s="160"/>
      <c r="N16" s="160"/>
      <c r="O16" s="160"/>
      <c r="P16" s="160"/>
      <c r="Q16" s="160">
        <v>42</v>
      </c>
      <c r="R16" s="160">
        <v>20</v>
      </c>
      <c r="S16" s="160"/>
      <c r="T16" s="160"/>
      <c r="U16" s="160"/>
      <c r="V16" s="160"/>
      <c r="W16" s="160"/>
      <c r="X16" s="160">
        <v>20</v>
      </c>
    </row>
    <row r="17" s="28" customFormat="1" ht="21.75" customHeight="1" spans="1:24">
      <c r="A17" s="144" t="s">
        <v>273</v>
      </c>
      <c r="B17" s="252" t="s">
        <v>278</v>
      </c>
      <c r="C17" s="19" t="s">
        <v>277</v>
      </c>
      <c r="D17" s="144" t="s">
        <v>49</v>
      </c>
      <c r="E17" s="145" t="s">
        <v>70</v>
      </c>
      <c r="F17" s="145" t="s">
        <v>169</v>
      </c>
      <c r="G17" s="145" t="s">
        <v>285</v>
      </c>
      <c r="H17" s="145" t="s">
        <v>286</v>
      </c>
      <c r="I17" s="160">
        <f t="shared" si="0"/>
        <v>30</v>
      </c>
      <c r="J17" s="160"/>
      <c r="K17" s="160"/>
      <c r="L17" s="160"/>
      <c r="M17" s="160"/>
      <c r="N17" s="160"/>
      <c r="O17" s="160"/>
      <c r="P17" s="160"/>
      <c r="Q17" s="160">
        <v>30</v>
      </c>
      <c r="R17" s="160"/>
      <c r="S17" s="160"/>
      <c r="T17" s="160"/>
      <c r="U17" s="160"/>
      <c r="V17" s="160"/>
      <c r="W17" s="160"/>
      <c r="X17" s="160"/>
    </row>
    <row r="18" s="28" customFormat="1" ht="21.75" customHeight="1" spans="1:24">
      <c r="A18" s="144" t="s">
        <v>273</v>
      </c>
      <c r="B18" s="252" t="s">
        <v>278</v>
      </c>
      <c r="C18" s="19" t="s">
        <v>277</v>
      </c>
      <c r="D18" s="144" t="s">
        <v>49</v>
      </c>
      <c r="E18" s="145" t="s">
        <v>70</v>
      </c>
      <c r="F18" s="145" t="s">
        <v>169</v>
      </c>
      <c r="G18" s="145" t="s">
        <v>287</v>
      </c>
      <c r="H18" s="145" t="s">
        <v>143</v>
      </c>
      <c r="I18" s="160">
        <f t="shared" si="0"/>
        <v>26</v>
      </c>
      <c r="J18" s="160"/>
      <c r="K18" s="160"/>
      <c r="L18" s="160"/>
      <c r="M18" s="160"/>
      <c r="N18" s="160"/>
      <c r="O18" s="160"/>
      <c r="P18" s="160"/>
      <c r="Q18" s="160">
        <v>26</v>
      </c>
      <c r="R18" s="160"/>
      <c r="S18" s="160"/>
      <c r="T18" s="160"/>
      <c r="U18" s="160"/>
      <c r="V18" s="160"/>
      <c r="W18" s="160"/>
      <c r="X18" s="160"/>
    </row>
    <row r="19" s="28" customFormat="1" ht="21.75" customHeight="1" spans="1:24">
      <c r="A19" s="144" t="s">
        <v>273</v>
      </c>
      <c r="B19" s="252" t="s">
        <v>278</v>
      </c>
      <c r="C19" s="19" t="s">
        <v>277</v>
      </c>
      <c r="D19" s="144" t="s">
        <v>49</v>
      </c>
      <c r="E19" s="145" t="s">
        <v>70</v>
      </c>
      <c r="F19" s="145" t="s">
        <v>169</v>
      </c>
      <c r="G19" s="145" t="s">
        <v>217</v>
      </c>
      <c r="H19" s="145" t="s">
        <v>218</v>
      </c>
      <c r="I19" s="160">
        <f t="shared" si="0"/>
        <v>55</v>
      </c>
      <c r="J19" s="160"/>
      <c r="K19" s="160"/>
      <c r="L19" s="160"/>
      <c r="M19" s="160"/>
      <c r="N19" s="160"/>
      <c r="O19" s="160"/>
      <c r="P19" s="160"/>
      <c r="Q19" s="160">
        <v>55</v>
      </c>
      <c r="R19" s="160"/>
      <c r="S19" s="160"/>
      <c r="T19" s="160"/>
      <c r="U19" s="160"/>
      <c r="V19" s="160"/>
      <c r="W19" s="160"/>
      <c r="X19" s="160"/>
    </row>
    <row r="20" s="28" customFormat="1" ht="21.75" customHeight="1" spans="1:24">
      <c r="A20" s="144" t="s">
        <v>273</v>
      </c>
      <c r="B20" s="252" t="s">
        <v>278</v>
      </c>
      <c r="C20" s="19" t="s">
        <v>277</v>
      </c>
      <c r="D20" s="144" t="s">
        <v>49</v>
      </c>
      <c r="E20" s="145" t="s">
        <v>70</v>
      </c>
      <c r="F20" s="145" t="s">
        <v>169</v>
      </c>
      <c r="G20" s="145" t="s">
        <v>219</v>
      </c>
      <c r="H20" s="145" t="s">
        <v>220</v>
      </c>
      <c r="I20" s="160">
        <f t="shared" si="0"/>
        <v>660.84</v>
      </c>
      <c r="J20" s="160"/>
      <c r="K20" s="160"/>
      <c r="L20" s="160"/>
      <c r="M20" s="160"/>
      <c r="N20" s="160"/>
      <c r="O20" s="160"/>
      <c r="P20" s="160"/>
      <c r="Q20" s="160">
        <v>80.84</v>
      </c>
      <c r="R20" s="160">
        <v>580</v>
      </c>
      <c r="S20" s="160"/>
      <c r="T20" s="160"/>
      <c r="U20" s="160"/>
      <c r="V20" s="160"/>
      <c r="W20" s="160"/>
      <c r="X20" s="160">
        <v>580</v>
      </c>
    </row>
    <row r="21" s="28" customFormat="1" ht="21.75" customHeight="1" spans="1:24">
      <c r="A21" s="144" t="s">
        <v>273</v>
      </c>
      <c r="B21" s="252" t="s">
        <v>278</v>
      </c>
      <c r="C21" s="19" t="s">
        <v>277</v>
      </c>
      <c r="D21" s="144" t="s">
        <v>49</v>
      </c>
      <c r="E21" s="145" t="s">
        <v>70</v>
      </c>
      <c r="F21" s="145" t="s">
        <v>169</v>
      </c>
      <c r="G21" s="145" t="s">
        <v>223</v>
      </c>
      <c r="H21" s="145" t="s">
        <v>222</v>
      </c>
      <c r="I21" s="160">
        <f t="shared" si="0"/>
        <v>37</v>
      </c>
      <c r="J21" s="160"/>
      <c r="K21" s="160"/>
      <c r="L21" s="160"/>
      <c r="M21" s="160"/>
      <c r="N21" s="160"/>
      <c r="O21" s="160"/>
      <c r="P21" s="160"/>
      <c r="Q21" s="160">
        <v>37</v>
      </c>
      <c r="R21" s="160"/>
      <c r="S21" s="160"/>
      <c r="T21" s="160"/>
      <c r="U21" s="160"/>
      <c r="V21" s="160"/>
      <c r="W21" s="160"/>
      <c r="X21" s="160"/>
    </row>
    <row r="22" s="28" customFormat="1" ht="21.75" customHeight="1" spans="1:24">
      <c r="A22" s="144" t="s">
        <v>273</v>
      </c>
      <c r="B22" s="252" t="s">
        <v>278</v>
      </c>
      <c r="C22" s="19" t="s">
        <v>277</v>
      </c>
      <c r="D22" s="144" t="s">
        <v>49</v>
      </c>
      <c r="E22" s="145" t="s">
        <v>70</v>
      </c>
      <c r="F22" s="145" t="s">
        <v>169</v>
      </c>
      <c r="G22" s="145" t="s">
        <v>230</v>
      </c>
      <c r="H22" s="145" t="s">
        <v>231</v>
      </c>
      <c r="I22" s="160">
        <f t="shared" si="0"/>
        <v>10</v>
      </c>
      <c r="J22" s="160"/>
      <c r="K22" s="160"/>
      <c r="L22" s="160"/>
      <c r="M22" s="160"/>
      <c r="N22" s="160"/>
      <c r="O22" s="160"/>
      <c r="P22" s="160"/>
      <c r="Q22" s="160">
        <v>10</v>
      </c>
      <c r="R22" s="160"/>
      <c r="S22" s="160"/>
      <c r="T22" s="160"/>
      <c r="U22" s="160"/>
      <c r="V22" s="160"/>
      <c r="W22" s="160"/>
      <c r="X22" s="160"/>
    </row>
    <row r="23" s="28" customFormat="1" ht="21.75" customHeight="1" spans="1:24">
      <c r="A23" s="144" t="s">
        <v>273</v>
      </c>
      <c r="B23" s="252" t="s">
        <v>278</v>
      </c>
      <c r="C23" s="19" t="s">
        <v>277</v>
      </c>
      <c r="D23" s="144" t="s">
        <v>49</v>
      </c>
      <c r="E23" s="145" t="s">
        <v>70</v>
      </c>
      <c r="F23" s="145" t="s">
        <v>169</v>
      </c>
      <c r="G23" s="145" t="s">
        <v>232</v>
      </c>
      <c r="H23" s="145" t="s">
        <v>233</v>
      </c>
      <c r="I23" s="160">
        <f t="shared" si="0"/>
        <v>28</v>
      </c>
      <c r="J23" s="160"/>
      <c r="K23" s="160"/>
      <c r="L23" s="160"/>
      <c r="M23" s="160"/>
      <c r="N23" s="160"/>
      <c r="O23" s="160"/>
      <c r="P23" s="160"/>
      <c r="Q23" s="160">
        <v>8</v>
      </c>
      <c r="R23" s="160">
        <v>20</v>
      </c>
      <c r="S23" s="160"/>
      <c r="T23" s="160"/>
      <c r="U23" s="160"/>
      <c r="V23" s="160"/>
      <c r="W23" s="160"/>
      <c r="X23" s="160">
        <v>20</v>
      </c>
    </row>
    <row r="24" s="28" customFormat="1" ht="21.75" customHeight="1" spans="1:24">
      <c r="A24" s="144" t="s">
        <v>273</v>
      </c>
      <c r="B24" s="252" t="s">
        <v>278</v>
      </c>
      <c r="C24" s="19" t="s">
        <v>277</v>
      </c>
      <c r="D24" s="144" t="s">
        <v>49</v>
      </c>
      <c r="E24" s="145" t="s">
        <v>70</v>
      </c>
      <c r="F24" s="145" t="s">
        <v>169</v>
      </c>
      <c r="G24" s="145" t="s">
        <v>249</v>
      </c>
      <c r="H24" s="145" t="s">
        <v>250</v>
      </c>
      <c r="I24" s="160">
        <f t="shared" si="0"/>
        <v>42.52</v>
      </c>
      <c r="J24" s="160"/>
      <c r="K24" s="160"/>
      <c r="L24" s="160"/>
      <c r="M24" s="160"/>
      <c r="N24" s="160"/>
      <c r="O24" s="160"/>
      <c r="P24" s="160"/>
      <c r="Q24" s="160">
        <v>42.52</v>
      </c>
      <c r="R24" s="160"/>
      <c r="S24" s="160"/>
      <c r="T24" s="160"/>
      <c r="U24" s="160"/>
      <c r="V24" s="160"/>
      <c r="W24" s="160"/>
      <c r="X24" s="160"/>
    </row>
    <row r="25" s="28" customFormat="1" ht="21.75" customHeight="1" spans="1:24">
      <c r="A25" s="144" t="s">
        <v>273</v>
      </c>
      <c r="B25" s="252" t="s">
        <v>278</v>
      </c>
      <c r="C25" s="19" t="s">
        <v>277</v>
      </c>
      <c r="D25" s="144" t="s">
        <v>49</v>
      </c>
      <c r="E25" s="145" t="s">
        <v>70</v>
      </c>
      <c r="F25" s="145" t="s">
        <v>169</v>
      </c>
      <c r="G25" s="145" t="s">
        <v>234</v>
      </c>
      <c r="H25" s="145" t="s">
        <v>235</v>
      </c>
      <c r="I25" s="160">
        <f t="shared" si="0"/>
        <v>74.9</v>
      </c>
      <c r="J25" s="160"/>
      <c r="K25" s="160"/>
      <c r="L25" s="160"/>
      <c r="M25" s="160"/>
      <c r="N25" s="160"/>
      <c r="O25" s="160"/>
      <c r="P25" s="160"/>
      <c r="Q25" s="160">
        <v>74.9</v>
      </c>
      <c r="R25" s="160"/>
      <c r="S25" s="160"/>
      <c r="T25" s="160"/>
      <c r="U25" s="160"/>
      <c r="V25" s="160"/>
      <c r="W25" s="160"/>
      <c r="X25" s="160"/>
    </row>
    <row r="26" s="28" customFormat="1" ht="21.75" customHeight="1" spans="1:24">
      <c r="A26" s="144" t="s">
        <v>273</v>
      </c>
      <c r="B26" s="252" t="s">
        <v>278</v>
      </c>
      <c r="C26" s="19" t="s">
        <v>277</v>
      </c>
      <c r="D26" s="144" t="s">
        <v>49</v>
      </c>
      <c r="E26" s="145" t="s">
        <v>98</v>
      </c>
      <c r="F26" s="145" t="s">
        <v>188</v>
      </c>
      <c r="G26" s="145" t="s">
        <v>288</v>
      </c>
      <c r="H26" s="145" t="s">
        <v>289</v>
      </c>
      <c r="I26" s="160">
        <f t="shared" si="0"/>
        <v>35.68</v>
      </c>
      <c r="J26" s="160"/>
      <c r="K26" s="160"/>
      <c r="L26" s="160"/>
      <c r="M26" s="160"/>
      <c r="N26" s="160"/>
      <c r="O26" s="160"/>
      <c r="P26" s="160"/>
      <c r="Q26" s="160">
        <v>35.68</v>
      </c>
      <c r="R26" s="160"/>
      <c r="S26" s="160"/>
      <c r="T26" s="160"/>
      <c r="U26" s="160"/>
      <c r="V26" s="160"/>
      <c r="W26" s="160"/>
      <c r="X26" s="160"/>
    </row>
    <row r="27" s="28" customFormat="1" ht="21.75" customHeight="1" spans="1:24">
      <c r="A27" s="144"/>
      <c r="B27" s="144"/>
      <c r="C27" s="19" t="s">
        <v>290</v>
      </c>
      <c r="D27" s="144"/>
      <c r="E27" s="145"/>
      <c r="F27" s="145"/>
      <c r="G27" s="144"/>
      <c r="H27" s="144"/>
      <c r="I27" s="160">
        <f t="shared" si="0"/>
        <v>320.95</v>
      </c>
      <c r="J27" s="160"/>
      <c r="K27" s="160"/>
      <c r="L27" s="160"/>
      <c r="M27" s="160"/>
      <c r="N27" s="160"/>
      <c r="O27" s="160"/>
      <c r="P27" s="160"/>
      <c r="Q27" s="160">
        <v>320.95</v>
      </c>
      <c r="R27" s="160"/>
      <c r="S27" s="160"/>
      <c r="T27" s="160"/>
      <c r="U27" s="160"/>
      <c r="V27" s="160"/>
      <c r="W27" s="160"/>
      <c r="X27" s="160"/>
    </row>
    <row r="28" s="28" customFormat="1" ht="21.75" customHeight="1" spans="1:24">
      <c r="A28" s="144" t="s">
        <v>273</v>
      </c>
      <c r="B28" s="252" t="s">
        <v>291</v>
      </c>
      <c r="C28" s="19" t="s">
        <v>290</v>
      </c>
      <c r="D28" s="144" t="s">
        <v>49</v>
      </c>
      <c r="E28" s="145" t="s">
        <v>70</v>
      </c>
      <c r="F28" s="145" t="s">
        <v>169</v>
      </c>
      <c r="G28" s="145" t="s">
        <v>292</v>
      </c>
      <c r="H28" s="145" t="s">
        <v>293</v>
      </c>
      <c r="I28" s="160">
        <f t="shared" si="0"/>
        <v>320.95</v>
      </c>
      <c r="J28" s="160"/>
      <c r="K28" s="160"/>
      <c r="L28" s="160"/>
      <c r="M28" s="160"/>
      <c r="N28" s="160"/>
      <c r="O28" s="160"/>
      <c r="P28" s="160"/>
      <c r="Q28" s="160">
        <v>320.95</v>
      </c>
      <c r="R28" s="160"/>
      <c r="S28" s="160"/>
      <c r="T28" s="160"/>
      <c r="U28" s="160"/>
      <c r="V28" s="160"/>
      <c r="W28" s="160"/>
      <c r="X28" s="160"/>
    </row>
    <row r="29" s="28" customFormat="1" ht="21.75" customHeight="1" spans="1:24">
      <c r="A29" s="144"/>
      <c r="B29" s="144"/>
      <c r="C29" s="19" t="s">
        <v>294</v>
      </c>
      <c r="D29" s="144"/>
      <c r="E29" s="145"/>
      <c r="F29" s="145"/>
      <c r="G29" s="144"/>
      <c r="H29" s="144"/>
      <c r="I29" s="160">
        <f t="shared" si="0"/>
        <v>290</v>
      </c>
      <c r="J29" s="160"/>
      <c r="K29" s="160"/>
      <c r="L29" s="160"/>
      <c r="M29" s="160"/>
      <c r="N29" s="160"/>
      <c r="O29" s="160"/>
      <c r="P29" s="160"/>
      <c r="Q29" s="160">
        <v>290</v>
      </c>
      <c r="R29" s="160"/>
      <c r="S29" s="160"/>
      <c r="T29" s="160"/>
      <c r="U29" s="160"/>
      <c r="V29" s="160"/>
      <c r="W29" s="160"/>
      <c r="X29" s="160"/>
    </row>
    <row r="30" s="28" customFormat="1" ht="21.75" customHeight="1" spans="1:24">
      <c r="A30" s="144" t="s">
        <v>273</v>
      </c>
      <c r="B30" s="252" t="s">
        <v>295</v>
      </c>
      <c r="C30" s="19" t="s">
        <v>294</v>
      </c>
      <c r="D30" s="144" t="s">
        <v>49</v>
      </c>
      <c r="E30" s="145" t="s">
        <v>70</v>
      </c>
      <c r="F30" s="145" t="s">
        <v>169</v>
      </c>
      <c r="G30" s="145" t="s">
        <v>279</v>
      </c>
      <c r="H30" s="145" t="s">
        <v>280</v>
      </c>
      <c r="I30" s="160">
        <f t="shared" si="0"/>
        <v>290</v>
      </c>
      <c r="J30" s="160"/>
      <c r="K30" s="160"/>
      <c r="L30" s="160"/>
      <c r="M30" s="160"/>
      <c r="N30" s="160"/>
      <c r="O30" s="160"/>
      <c r="P30" s="160"/>
      <c r="Q30" s="160">
        <v>290</v>
      </c>
      <c r="R30" s="160"/>
      <c r="S30" s="160"/>
      <c r="T30" s="160"/>
      <c r="U30" s="160"/>
      <c r="V30" s="160"/>
      <c r="W30" s="160"/>
      <c r="X30" s="160"/>
    </row>
    <row r="31" s="28" customFormat="1" ht="21.75" customHeight="1" spans="1:24">
      <c r="A31" s="48"/>
      <c r="B31" s="48"/>
      <c r="C31" s="143" t="s">
        <v>296</v>
      </c>
      <c r="D31" s="48"/>
      <c r="E31" s="48"/>
      <c r="F31" s="48"/>
      <c r="G31" s="48"/>
      <c r="H31" s="48"/>
      <c r="I31" s="160">
        <f t="shared" si="0"/>
        <v>915</v>
      </c>
      <c r="J31" s="160"/>
      <c r="K31" s="160"/>
      <c r="L31" s="160"/>
      <c r="M31" s="160"/>
      <c r="N31" s="160"/>
      <c r="O31" s="160"/>
      <c r="P31" s="160"/>
      <c r="Q31" s="160">
        <v>915</v>
      </c>
      <c r="R31" s="160"/>
      <c r="S31" s="160"/>
      <c r="T31" s="160"/>
      <c r="U31" s="160"/>
      <c r="V31" s="160"/>
      <c r="W31" s="160"/>
      <c r="X31" s="160"/>
    </row>
    <row r="32" s="28" customFormat="1" ht="21.75" customHeight="1" spans="1:24">
      <c r="A32" s="144" t="s">
        <v>297</v>
      </c>
      <c r="B32" s="144" t="s">
        <v>298</v>
      </c>
      <c r="C32" s="19" t="s">
        <v>296</v>
      </c>
      <c r="D32" s="144" t="s">
        <v>49</v>
      </c>
      <c r="E32" s="144" t="s">
        <v>72</v>
      </c>
      <c r="F32" s="144" t="s">
        <v>172</v>
      </c>
      <c r="G32" s="144" t="s">
        <v>299</v>
      </c>
      <c r="H32" s="144" t="s">
        <v>300</v>
      </c>
      <c r="I32" s="160">
        <f t="shared" si="0"/>
        <v>15</v>
      </c>
      <c r="J32" s="160"/>
      <c r="K32" s="160"/>
      <c r="L32" s="160"/>
      <c r="M32" s="160"/>
      <c r="N32" s="160"/>
      <c r="O32" s="160"/>
      <c r="P32" s="160"/>
      <c r="Q32" s="160">
        <v>15</v>
      </c>
      <c r="R32" s="160"/>
      <c r="S32" s="160"/>
      <c r="T32" s="160"/>
      <c r="U32" s="160"/>
      <c r="V32" s="160"/>
      <c r="W32" s="160"/>
      <c r="X32" s="160"/>
    </row>
    <row r="33" s="28" customFormat="1" ht="21.75" customHeight="1" spans="1:24">
      <c r="A33" s="146" t="s">
        <v>297</v>
      </c>
      <c r="B33" s="146" t="s">
        <v>298</v>
      </c>
      <c r="C33" s="147" t="s">
        <v>296</v>
      </c>
      <c r="D33" s="146" t="s">
        <v>49</v>
      </c>
      <c r="E33" s="146" t="s">
        <v>72</v>
      </c>
      <c r="F33" s="146" t="s">
        <v>172</v>
      </c>
      <c r="G33" s="146" t="s">
        <v>176</v>
      </c>
      <c r="H33" s="146" t="s">
        <v>177</v>
      </c>
      <c r="I33" s="160">
        <f t="shared" si="0"/>
        <v>900</v>
      </c>
      <c r="J33" s="160"/>
      <c r="K33" s="160"/>
      <c r="L33" s="160"/>
      <c r="M33" s="160"/>
      <c r="N33" s="160"/>
      <c r="O33" s="160"/>
      <c r="P33" s="160"/>
      <c r="Q33" s="160">
        <v>900</v>
      </c>
      <c r="R33" s="160"/>
      <c r="S33" s="160"/>
      <c r="T33" s="160"/>
      <c r="U33" s="160"/>
      <c r="V33" s="160"/>
      <c r="W33" s="160"/>
      <c r="X33" s="160"/>
    </row>
    <row r="34" s="28" customFormat="1" ht="21.75" customHeight="1" spans="1:24">
      <c r="A34" s="148"/>
      <c r="B34" s="148"/>
      <c r="C34" s="149" t="s">
        <v>301</v>
      </c>
      <c r="D34" s="148"/>
      <c r="E34" s="148"/>
      <c r="F34" s="148"/>
      <c r="G34" s="148"/>
      <c r="H34" s="148"/>
      <c r="I34" s="160">
        <f t="shared" si="0"/>
        <v>140</v>
      </c>
      <c r="J34" s="160"/>
      <c r="K34" s="160"/>
      <c r="L34" s="160"/>
      <c r="M34" s="160"/>
      <c r="N34" s="160"/>
      <c r="O34" s="160"/>
      <c r="P34" s="160"/>
      <c r="Q34" s="160">
        <v>140</v>
      </c>
      <c r="R34" s="160"/>
      <c r="S34" s="160"/>
      <c r="T34" s="160"/>
      <c r="U34" s="160"/>
      <c r="V34" s="160"/>
      <c r="W34" s="160"/>
      <c r="X34" s="160"/>
    </row>
    <row r="35" s="28" customFormat="1" ht="21.75" customHeight="1" spans="1:24">
      <c r="A35" s="150" t="s">
        <v>273</v>
      </c>
      <c r="B35" s="150" t="s">
        <v>302</v>
      </c>
      <c r="C35" s="151" t="s">
        <v>301</v>
      </c>
      <c r="D35" s="150" t="s">
        <v>49</v>
      </c>
      <c r="E35" s="150" t="s">
        <v>72</v>
      </c>
      <c r="F35" s="150" t="s">
        <v>172</v>
      </c>
      <c r="G35" s="150" t="s">
        <v>303</v>
      </c>
      <c r="H35" s="150" t="s">
        <v>304</v>
      </c>
      <c r="I35" s="160">
        <f t="shared" si="0"/>
        <v>140</v>
      </c>
      <c r="J35" s="160"/>
      <c r="K35" s="160"/>
      <c r="L35" s="160"/>
      <c r="M35" s="160"/>
      <c r="N35" s="160"/>
      <c r="O35" s="160"/>
      <c r="P35" s="160"/>
      <c r="Q35" s="160">
        <v>140</v>
      </c>
      <c r="R35" s="160"/>
      <c r="S35" s="160"/>
      <c r="T35" s="160"/>
      <c r="U35" s="160"/>
      <c r="V35" s="160"/>
      <c r="W35" s="160"/>
      <c r="X35" s="160"/>
    </row>
    <row r="36" s="28" customFormat="1" ht="21.75" customHeight="1" spans="1:24">
      <c r="A36" s="150"/>
      <c r="B36" s="148"/>
      <c r="C36" s="151" t="s">
        <v>305</v>
      </c>
      <c r="D36" s="150"/>
      <c r="E36" s="148"/>
      <c r="F36" s="148"/>
      <c r="G36" s="150"/>
      <c r="H36" s="150"/>
      <c r="I36" s="160">
        <v>13.08</v>
      </c>
      <c r="J36" s="160"/>
      <c r="K36" s="160"/>
      <c r="L36" s="160"/>
      <c r="M36" s="160"/>
      <c r="N36" s="160"/>
      <c r="O36" s="160"/>
      <c r="P36" s="160"/>
      <c r="Q36" s="160"/>
      <c r="R36" s="160"/>
      <c r="S36" s="160"/>
      <c r="T36" s="160"/>
      <c r="U36" s="160"/>
      <c r="V36" s="160"/>
      <c r="W36" s="160"/>
      <c r="X36" s="160"/>
    </row>
    <row r="37" s="28" customFormat="1" ht="21.75" customHeight="1" spans="1:24">
      <c r="A37" s="150"/>
      <c r="B37" s="253" t="s">
        <v>306</v>
      </c>
      <c r="C37" s="151" t="s">
        <v>305</v>
      </c>
      <c r="D37" s="150" t="s">
        <v>49</v>
      </c>
      <c r="E37" s="152" t="s">
        <v>70</v>
      </c>
      <c r="F37" s="152" t="s">
        <v>169</v>
      </c>
      <c r="G37" s="152" t="s">
        <v>215</v>
      </c>
      <c r="H37" s="152" t="s">
        <v>216</v>
      </c>
      <c r="I37" s="160">
        <v>13.08</v>
      </c>
      <c r="J37" s="160"/>
      <c r="K37" s="160"/>
      <c r="L37" s="160"/>
      <c r="M37" s="160"/>
      <c r="N37" s="160"/>
      <c r="O37" s="160"/>
      <c r="P37" s="160"/>
      <c r="Q37" s="160"/>
      <c r="R37" s="160">
        <v>13.08</v>
      </c>
      <c r="S37" s="160"/>
      <c r="T37" s="160"/>
      <c r="U37" s="160"/>
      <c r="V37" s="160"/>
      <c r="W37" s="160"/>
      <c r="X37" s="160">
        <v>13.08</v>
      </c>
    </row>
    <row r="38" ht="18.75" customHeight="1" spans="1:24">
      <c r="A38" s="153" t="s">
        <v>110</v>
      </c>
      <c r="B38" s="154"/>
      <c r="C38" s="154"/>
      <c r="D38" s="154"/>
      <c r="E38" s="154"/>
      <c r="F38" s="154"/>
      <c r="G38" s="154"/>
      <c r="H38" s="154"/>
      <c r="I38" s="160">
        <f>J38+Q38+X38</f>
        <v>4035.07</v>
      </c>
      <c r="J38" s="160">
        <f>J9</f>
        <v>478.98</v>
      </c>
      <c r="K38" s="160"/>
      <c r="L38" s="160"/>
      <c r="M38" s="160"/>
      <c r="N38" s="160"/>
      <c r="O38" s="160"/>
      <c r="P38" s="160"/>
      <c r="Q38" s="160">
        <f>Q9+Q12+Q27+Q29+Q31+Q34</f>
        <v>2923.01</v>
      </c>
      <c r="R38" s="160">
        <v>633.08</v>
      </c>
      <c r="S38" s="160"/>
      <c r="T38" s="160"/>
      <c r="U38" s="160"/>
      <c r="V38" s="160"/>
      <c r="W38" s="160"/>
      <c r="X38" s="160">
        <f>620+X37</f>
        <v>633.08</v>
      </c>
    </row>
  </sheetData>
  <mergeCells count="29">
    <mergeCell ref="A2:X2"/>
    <mergeCell ref="A3:H3"/>
    <mergeCell ref="J4:M4"/>
    <mergeCell ref="N4:P4"/>
    <mergeCell ref="R4:X4"/>
    <mergeCell ref="A38:H38"/>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7"/>
  <sheetViews>
    <sheetView zoomScale="70" zoomScaleNormal="70" workbookViewId="0">
      <selection activeCell="F16" sqref="F16"/>
    </sheetView>
  </sheetViews>
  <sheetFormatPr defaultColWidth="9.14285714285714" defaultRowHeight="12" customHeight="1"/>
  <cols>
    <col min="1" max="1" width="59.4285714285714" style="51" customWidth="1"/>
    <col min="2" max="2" width="29.4285714285714" style="3" customWidth="1"/>
    <col min="3" max="3" width="59.4285714285714" style="51" customWidth="1"/>
    <col min="4" max="5" width="19" style="51" customWidth="1"/>
    <col min="6" max="6" width="47.1428571428571" style="51" customWidth="1"/>
    <col min="7" max="7" width="10.2857142857143" style="2" customWidth="1"/>
    <col min="8" max="8" width="16.1428571428571" style="51" customWidth="1"/>
    <col min="9" max="9" width="10.2857142857143" style="2" customWidth="1"/>
    <col min="10" max="10" width="16.1428571428571" style="2" customWidth="1"/>
    <col min="11" max="11" width="45.4285714285714" style="3" customWidth="1"/>
    <col min="12" max="16384" width="9.14285714285714" style="3" customWidth="1"/>
  </cols>
  <sheetData>
    <row r="1" ht="15.75" customHeight="1" spans="11:11">
      <c r="K1" s="75" t="s">
        <v>307</v>
      </c>
    </row>
    <row r="2" s="66" customFormat="1" ht="45" customHeight="1" spans="1:11">
      <c r="A2" s="30" t="s">
        <v>308</v>
      </c>
      <c r="B2" s="68"/>
      <c r="C2" s="69"/>
      <c r="D2" s="69"/>
      <c r="E2" s="69"/>
      <c r="F2" s="69"/>
      <c r="G2" s="68"/>
      <c r="H2" s="69"/>
      <c r="I2" s="68"/>
      <c r="J2" s="68"/>
      <c r="K2" s="68"/>
    </row>
    <row r="3" s="67" customFormat="1" ht="15.75" customHeight="1" spans="1:11">
      <c r="A3" s="133" t="s">
        <v>2</v>
      </c>
      <c r="B3" s="134"/>
      <c r="C3" s="135"/>
      <c r="D3" s="135"/>
      <c r="E3" s="135"/>
      <c r="F3" s="135"/>
      <c r="G3" s="134"/>
      <c r="H3" s="135"/>
      <c r="I3" s="134"/>
      <c r="J3" s="134"/>
      <c r="K3" s="134"/>
    </row>
    <row r="4" ht="60" customHeight="1" spans="1:11">
      <c r="A4" s="61" t="s">
        <v>309</v>
      </c>
      <c r="B4" s="18" t="s">
        <v>149</v>
      </c>
      <c r="C4" s="61" t="s">
        <v>310</v>
      </c>
      <c r="D4" s="61" t="s">
        <v>311</v>
      </c>
      <c r="E4" s="61" t="s">
        <v>312</v>
      </c>
      <c r="F4" s="61" t="s">
        <v>313</v>
      </c>
      <c r="G4" s="17" t="s">
        <v>314</v>
      </c>
      <c r="H4" s="61" t="s">
        <v>315</v>
      </c>
      <c r="I4" s="17" t="s">
        <v>316</v>
      </c>
      <c r="J4" s="17" t="s">
        <v>317</v>
      </c>
      <c r="K4" s="18" t="s">
        <v>318</v>
      </c>
    </row>
    <row r="5" ht="15" customHeight="1" spans="1:11">
      <c r="A5" s="40">
        <v>1</v>
      </c>
      <c r="B5" s="18">
        <v>2</v>
      </c>
      <c r="C5" s="40">
        <v>3</v>
      </c>
      <c r="D5" s="61">
        <v>4</v>
      </c>
      <c r="E5" s="40">
        <v>5</v>
      </c>
      <c r="F5" s="40">
        <v>6</v>
      </c>
      <c r="G5" s="40">
        <v>7</v>
      </c>
      <c r="H5" s="40">
        <v>8</v>
      </c>
      <c r="I5" s="40">
        <v>9</v>
      </c>
      <c r="J5" s="40">
        <v>10</v>
      </c>
      <c r="K5" s="40">
        <v>11</v>
      </c>
    </row>
    <row r="6" ht="28.5" customHeight="1" spans="1:11">
      <c r="A6" s="72" t="s">
        <v>49</v>
      </c>
      <c r="B6" s="73"/>
      <c r="C6" s="74"/>
      <c r="D6" s="74"/>
      <c r="E6" s="74"/>
      <c r="F6" s="74"/>
      <c r="G6" s="73"/>
      <c r="H6" s="74"/>
      <c r="I6" s="73"/>
      <c r="J6" s="73"/>
      <c r="K6" s="73"/>
    </row>
    <row r="7" ht="28.5" customHeight="1" spans="1:11">
      <c r="A7" s="72" t="s">
        <v>51</v>
      </c>
      <c r="B7" s="23" t="s">
        <v>67</v>
      </c>
      <c r="C7" s="19" t="s">
        <v>67</v>
      </c>
      <c r="D7" s="74"/>
      <c r="E7" s="74"/>
      <c r="F7" s="74"/>
      <c r="G7" s="73"/>
      <c r="H7" s="74"/>
      <c r="I7" s="73"/>
      <c r="J7" s="73"/>
      <c r="K7" s="73"/>
    </row>
    <row r="8" ht="156.75" customHeight="1" spans="1:11">
      <c r="A8" s="72" t="s">
        <v>319</v>
      </c>
      <c r="B8" s="23" t="s">
        <v>295</v>
      </c>
      <c r="C8" s="19" t="s">
        <v>320</v>
      </c>
      <c r="D8" s="72" t="s">
        <v>67</v>
      </c>
      <c r="E8" s="72" t="s">
        <v>67</v>
      </c>
      <c r="F8" s="72" t="s">
        <v>67</v>
      </c>
      <c r="G8" s="73" t="s">
        <v>67</v>
      </c>
      <c r="H8" s="72" t="s">
        <v>67</v>
      </c>
      <c r="I8" s="73" t="s">
        <v>67</v>
      </c>
      <c r="J8" s="73" t="s">
        <v>67</v>
      </c>
      <c r="K8" s="23" t="s">
        <v>67</v>
      </c>
    </row>
    <row r="9" ht="27.75" customHeight="1" spans="1:11">
      <c r="A9" s="136"/>
      <c r="B9" s="137"/>
      <c r="C9" s="136"/>
      <c r="D9" s="72" t="s">
        <v>321</v>
      </c>
      <c r="E9" s="72" t="s">
        <v>67</v>
      </c>
      <c r="F9" s="72" t="s">
        <v>67</v>
      </c>
      <c r="G9" s="73" t="s">
        <v>67</v>
      </c>
      <c r="H9" s="72" t="s">
        <v>67</v>
      </c>
      <c r="I9" s="73" t="s">
        <v>67</v>
      </c>
      <c r="J9" s="73" t="s">
        <v>67</v>
      </c>
      <c r="K9" s="23" t="s">
        <v>67</v>
      </c>
    </row>
    <row r="10" ht="27.75" customHeight="1" spans="1:11">
      <c r="A10" s="136"/>
      <c r="B10" s="137"/>
      <c r="C10" s="136"/>
      <c r="D10" s="72" t="s">
        <v>67</v>
      </c>
      <c r="E10" s="72" t="s">
        <v>322</v>
      </c>
      <c r="F10" s="72" t="s">
        <v>67</v>
      </c>
      <c r="G10" s="73" t="s">
        <v>67</v>
      </c>
      <c r="H10" s="72" t="s">
        <v>67</v>
      </c>
      <c r="I10" s="73" t="s">
        <v>67</v>
      </c>
      <c r="J10" s="73" t="s">
        <v>67</v>
      </c>
      <c r="K10" s="23" t="s">
        <v>67</v>
      </c>
    </row>
    <row r="11" ht="27.75" customHeight="1" spans="1:11">
      <c r="A11" s="136"/>
      <c r="B11" s="137"/>
      <c r="C11" s="136"/>
      <c r="D11" s="72" t="s">
        <v>67</v>
      </c>
      <c r="E11" s="72" t="s">
        <v>67</v>
      </c>
      <c r="F11" s="72" t="s">
        <v>323</v>
      </c>
      <c r="G11" s="73" t="s">
        <v>324</v>
      </c>
      <c r="H11" s="72" t="s">
        <v>325</v>
      </c>
      <c r="I11" s="73" t="s">
        <v>326</v>
      </c>
      <c r="J11" s="73" t="s">
        <v>327</v>
      </c>
      <c r="K11" s="23" t="s">
        <v>328</v>
      </c>
    </row>
    <row r="12" ht="27.75" customHeight="1" spans="1:11">
      <c r="A12" s="136"/>
      <c r="B12" s="137"/>
      <c r="C12" s="136"/>
      <c r="D12" s="72" t="s">
        <v>67</v>
      </c>
      <c r="E12" s="72" t="s">
        <v>329</v>
      </c>
      <c r="F12" s="72" t="s">
        <v>67</v>
      </c>
      <c r="G12" s="73" t="s">
        <v>67</v>
      </c>
      <c r="H12" s="72" t="s">
        <v>67</v>
      </c>
      <c r="I12" s="73" t="s">
        <v>67</v>
      </c>
      <c r="J12" s="73" t="s">
        <v>67</v>
      </c>
      <c r="K12" s="23" t="s">
        <v>67</v>
      </c>
    </row>
    <row r="13" ht="27.75" customHeight="1" spans="1:11">
      <c r="A13" s="136"/>
      <c r="B13" s="137"/>
      <c r="C13" s="136"/>
      <c r="D13" s="72" t="s">
        <v>67</v>
      </c>
      <c r="E13" s="72" t="s">
        <v>67</v>
      </c>
      <c r="F13" s="72" t="s">
        <v>330</v>
      </c>
      <c r="G13" s="73" t="s">
        <v>324</v>
      </c>
      <c r="H13" s="72" t="s">
        <v>331</v>
      </c>
      <c r="I13" s="73" t="s">
        <v>332</v>
      </c>
      <c r="J13" s="73" t="s">
        <v>327</v>
      </c>
      <c r="K13" s="23" t="s">
        <v>333</v>
      </c>
    </row>
    <row r="14" ht="27.75" customHeight="1" spans="1:11">
      <c r="A14" s="136"/>
      <c r="B14" s="137"/>
      <c r="C14" s="136"/>
      <c r="D14" s="72" t="s">
        <v>334</v>
      </c>
      <c r="E14" s="72" t="s">
        <v>67</v>
      </c>
      <c r="F14" s="72" t="s">
        <v>67</v>
      </c>
      <c r="G14" s="73" t="s">
        <v>67</v>
      </c>
      <c r="H14" s="72" t="s">
        <v>67</v>
      </c>
      <c r="I14" s="73" t="s">
        <v>67</v>
      </c>
      <c r="J14" s="73" t="s">
        <v>67</v>
      </c>
      <c r="K14" s="23" t="s">
        <v>67</v>
      </c>
    </row>
    <row r="15" ht="27.75" customHeight="1" spans="1:11">
      <c r="A15" s="136"/>
      <c r="B15" s="137"/>
      <c r="C15" s="136"/>
      <c r="D15" s="72" t="s">
        <v>67</v>
      </c>
      <c r="E15" s="72" t="s">
        <v>335</v>
      </c>
      <c r="F15" s="72" t="s">
        <v>67</v>
      </c>
      <c r="G15" s="73" t="s">
        <v>67</v>
      </c>
      <c r="H15" s="72" t="s">
        <v>67</v>
      </c>
      <c r="I15" s="73" t="s">
        <v>67</v>
      </c>
      <c r="J15" s="73" t="s">
        <v>67</v>
      </c>
      <c r="K15" s="23" t="s">
        <v>67</v>
      </c>
    </row>
    <row r="16" ht="27.75" customHeight="1" spans="1:11">
      <c r="A16" s="136"/>
      <c r="B16" s="137"/>
      <c r="C16" s="136"/>
      <c r="D16" s="72" t="s">
        <v>67</v>
      </c>
      <c r="E16" s="72" t="s">
        <v>67</v>
      </c>
      <c r="F16" s="72" t="s">
        <v>336</v>
      </c>
      <c r="G16" s="73" t="s">
        <v>324</v>
      </c>
      <c r="H16" s="72" t="s">
        <v>337</v>
      </c>
      <c r="I16" s="73" t="s">
        <v>337</v>
      </c>
      <c r="J16" s="73" t="s">
        <v>338</v>
      </c>
      <c r="K16" s="23" t="s">
        <v>339</v>
      </c>
    </row>
    <row r="17" ht="27.75" customHeight="1" spans="1:11">
      <c r="A17" s="136"/>
      <c r="B17" s="137"/>
      <c r="C17" s="136"/>
      <c r="D17" s="72" t="s">
        <v>340</v>
      </c>
      <c r="E17" s="72" t="s">
        <v>67</v>
      </c>
      <c r="F17" s="72" t="s">
        <v>67</v>
      </c>
      <c r="G17" s="73" t="s">
        <v>67</v>
      </c>
      <c r="H17" s="72" t="s">
        <v>67</v>
      </c>
      <c r="I17" s="73" t="s">
        <v>67</v>
      </c>
      <c r="J17" s="73" t="s">
        <v>67</v>
      </c>
      <c r="K17" s="23" t="s">
        <v>67</v>
      </c>
    </row>
    <row r="18" ht="27.75" customHeight="1" spans="1:11">
      <c r="A18" s="136"/>
      <c r="B18" s="137"/>
      <c r="C18" s="136"/>
      <c r="D18" s="72" t="s">
        <v>67</v>
      </c>
      <c r="E18" s="72" t="s">
        <v>341</v>
      </c>
      <c r="F18" s="72" t="s">
        <v>67</v>
      </c>
      <c r="G18" s="73" t="s">
        <v>67</v>
      </c>
      <c r="H18" s="72" t="s">
        <v>67</v>
      </c>
      <c r="I18" s="73" t="s">
        <v>67</v>
      </c>
      <c r="J18" s="73" t="s">
        <v>67</v>
      </c>
      <c r="K18" s="23" t="s">
        <v>67</v>
      </c>
    </row>
    <row r="19" ht="27.75" customHeight="1" spans="1:11">
      <c r="A19" s="136"/>
      <c r="B19" s="137"/>
      <c r="C19" s="136"/>
      <c r="D19" s="72" t="s">
        <v>67</v>
      </c>
      <c r="E19" s="72" t="s">
        <v>67</v>
      </c>
      <c r="F19" s="72" t="s">
        <v>342</v>
      </c>
      <c r="G19" s="73" t="s">
        <v>343</v>
      </c>
      <c r="H19" s="72" t="s">
        <v>344</v>
      </c>
      <c r="I19" s="73" t="s">
        <v>332</v>
      </c>
      <c r="J19" s="73" t="s">
        <v>327</v>
      </c>
      <c r="K19" s="23" t="s">
        <v>345</v>
      </c>
    </row>
    <row r="20" ht="156.75" customHeight="1" spans="1:11">
      <c r="A20" s="72" t="s">
        <v>346</v>
      </c>
      <c r="B20" s="23" t="s">
        <v>347</v>
      </c>
      <c r="C20" s="19" t="s">
        <v>348</v>
      </c>
      <c r="D20" s="136"/>
      <c r="E20" s="136"/>
      <c r="F20" s="136"/>
      <c r="G20" s="138"/>
      <c r="H20" s="136"/>
      <c r="I20" s="138"/>
      <c r="J20" s="138"/>
      <c r="K20" s="137"/>
    </row>
    <row r="21" ht="27.75" customHeight="1" spans="1:11">
      <c r="A21" s="136"/>
      <c r="B21" s="137"/>
      <c r="C21" s="136"/>
      <c r="D21" s="72" t="s">
        <v>321</v>
      </c>
      <c r="E21" s="72" t="s">
        <v>67</v>
      </c>
      <c r="F21" s="72" t="s">
        <v>67</v>
      </c>
      <c r="G21" s="73" t="s">
        <v>67</v>
      </c>
      <c r="H21" s="72" t="s">
        <v>67</v>
      </c>
      <c r="I21" s="73" t="s">
        <v>67</v>
      </c>
      <c r="J21" s="73" t="s">
        <v>67</v>
      </c>
      <c r="K21" s="23" t="s">
        <v>67</v>
      </c>
    </row>
    <row r="22" ht="27.75" customHeight="1" spans="1:11">
      <c r="A22" s="136"/>
      <c r="B22" s="137"/>
      <c r="C22" s="136"/>
      <c r="D22" s="72" t="s">
        <v>67</v>
      </c>
      <c r="E22" s="72" t="s">
        <v>349</v>
      </c>
      <c r="F22" s="72" t="s">
        <v>67</v>
      </c>
      <c r="G22" s="73" t="s">
        <v>67</v>
      </c>
      <c r="H22" s="72" t="s">
        <v>67</v>
      </c>
      <c r="I22" s="73" t="s">
        <v>67</v>
      </c>
      <c r="J22" s="73" t="s">
        <v>67</v>
      </c>
      <c r="K22" s="23" t="s">
        <v>67</v>
      </c>
    </row>
    <row r="23" ht="27.75" customHeight="1" spans="1:11">
      <c r="A23" s="136"/>
      <c r="B23" s="137"/>
      <c r="C23" s="136"/>
      <c r="D23" s="72" t="s">
        <v>67</v>
      </c>
      <c r="E23" s="72" t="s">
        <v>67</v>
      </c>
      <c r="F23" s="72" t="s">
        <v>350</v>
      </c>
      <c r="G23" s="73" t="s">
        <v>324</v>
      </c>
      <c r="H23" s="72" t="s">
        <v>331</v>
      </c>
      <c r="I23" s="73" t="s">
        <v>332</v>
      </c>
      <c r="J23" s="73" t="s">
        <v>327</v>
      </c>
      <c r="K23" s="23" t="s">
        <v>351</v>
      </c>
    </row>
    <row r="24" ht="27.75" customHeight="1" spans="1:11">
      <c r="A24" s="136"/>
      <c r="B24" s="137"/>
      <c r="C24" s="136"/>
      <c r="D24" s="72" t="s">
        <v>67</v>
      </c>
      <c r="E24" s="72" t="s">
        <v>329</v>
      </c>
      <c r="F24" s="72" t="s">
        <v>67</v>
      </c>
      <c r="G24" s="73" t="s">
        <v>67</v>
      </c>
      <c r="H24" s="72" t="s">
        <v>67</v>
      </c>
      <c r="I24" s="73" t="s">
        <v>67</v>
      </c>
      <c r="J24" s="73" t="s">
        <v>67</v>
      </c>
      <c r="K24" s="23" t="s">
        <v>67</v>
      </c>
    </row>
    <row r="25" ht="27.75" customHeight="1" spans="1:11">
      <c r="A25" s="136"/>
      <c r="B25" s="137"/>
      <c r="C25" s="136"/>
      <c r="D25" s="72" t="s">
        <v>67</v>
      </c>
      <c r="E25" s="72" t="s">
        <v>67</v>
      </c>
      <c r="F25" s="72" t="s">
        <v>352</v>
      </c>
      <c r="G25" s="73" t="s">
        <v>324</v>
      </c>
      <c r="H25" s="72" t="s">
        <v>331</v>
      </c>
      <c r="I25" s="73" t="s">
        <v>332</v>
      </c>
      <c r="J25" s="73" t="s">
        <v>327</v>
      </c>
      <c r="K25" s="23" t="s">
        <v>353</v>
      </c>
    </row>
    <row r="26" ht="27.75" customHeight="1" spans="1:11">
      <c r="A26" s="136"/>
      <c r="B26" s="137"/>
      <c r="C26" s="136"/>
      <c r="D26" s="72" t="s">
        <v>334</v>
      </c>
      <c r="E26" s="72" t="s">
        <v>67</v>
      </c>
      <c r="F26" s="72" t="s">
        <v>67</v>
      </c>
      <c r="G26" s="73" t="s">
        <v>67</v>
      </c>
      <c r="H26" s="72" t="s">
        <v>67</v>
      </c>
      <c r="I26" s="73" t="s">
        <v>67</v>
      </c>
      <c r="J26" s="73" t="s">
        <v>67</v>
      </c>
      <c r="K26" s="23" t="s">
        <v>67</v>
      </c>
    </row>
    <row r="27" ht="27.75" customHeight="1" spans="1:11">
      <c r="A27" s="136"/>
      <c r="B27" s="137"/>
      <c r="C27" s="136"/>
      <c r="D27" s="72" t="s">
        <v>67</v>
      </c>
      <c r="E27" s="72" t="s">
        <v>354</v>
      </c>
      <c r="F27" s="72" t="s">
        <v>67</v>
      </c>
      <c r="G27" s="73" t="s">
        <v>67</v>
      </c>
      <c r="H27" s="72" t="s">
        <v>67</v>
      </c>
      <c r="I27" s="73" t="s">
        <v>67</v>
      </c>
      <c r="J27" s="73" t="s">
        <v>67</v>
      </c>
      <c r="K27" s="23" t="s">
        <v>67</v>
      </c>
    </row>
    <row r="28" ht="27.75" customHeight="1" spans="1:11">
      <c r="A28" s="136"/>
      <c r="B28" s="137"/>
      <c r="C28" s="136"/>
      <c r="D28" s="72" t="s">
        <v>67</v>
      </c>
      <c r="E28" s="72" t="s">
        <v>67</v>
      </c>
      <c r="F28" s="72" t="s">
        <v>355</v>
      </c>
      <c r="G28" s="73" t="s">
        <v>324</v>
      </c>
      <c r="H28" s="72" t="s">
        <v>331</v>
      </c>
      <c r="I28" s="73" t="s">
        <v>332</v>
      </c>
      <c r="J28" s="73" t="s">
        <v>327</v>
      </c>
      <c r="K28" s="23" t="s">
        <v>356</v>
      </c>
    </row>
    <row r="29" ht="27.75" customHeight="1" spans="1:11">
      <c r="A29" s="136"/>
      <c r="B29" s="137"/>
      <c r="C29" s="136"/>
      <c r="D29" s="72" t="s">
        <v>340</v>
      </c>
      <c r="E29" s="72" t="s">
        <v>67</v>
      </c>
      <c r="F29" s="72" t="s">
        <v>67</v>
      </c>
      <c r="G29" s="73" t="s">
        <v>67</v>
      </c>
      <c r="H29" s="72" t="s">
        <v>67</v>
      </c>
      <c r="I29" s="73" t="s">
        <v>67</v>
      </c>
      <c r="J29" s="73" t="s">
        <v>67</v>
      </c>
      <c r="K29" s="23" t="s">
        <v>67</v>
      </c>
    </row>
    <row r="30" ht="27.75" customHeight="1" spans="1:11">
      <c r="A30" s="136"/>
      <c r="B30" s="137"/>
      <c r="C30" s="136"/>
      <c r="D30" s="72" t="s">
        <v>67</v>
      </c>
      <c r="E30" s="72" t="s">
        <v>341</v>
      </c>
      <c r="F30" s="72" t="s">
        <v>67</v>
      </c>
      <c r="G30" s="73" t="s">
        <v>67</v>
      </c>
      <c r="H30" s="72" t="s">
        <v>67</v>
      </c>
      <c r="I30" s="73" t="s">
        <v>67</v>
      </c>
      <c r="J30" s="73" t="s">
        <v>67</v>
      </c>
      <c r="K30" s="23" t="s">
        <v>67</v>
      </c>
    </row>
    <row r="31" ht="27.75" customHeight="1" spans="1:11">
      <c r="A31" s="136"/>
      <c r="B31" s="137"/>
      <c r="C31" s="136"/>
      <c r="D31" s="72" t="s">
        <v>67</v>
      </c>
      <c r="E31" s="72" t="s">
        <v>67</v>
      </c>
      <c r="F31" s="72" t="s">
        <v>357</v>
      </c>
      <c r="G31" s="73" t="s">
        <v>343</v>
      </c>
      <c r="H31" s="72" t="s">
        <v>344</v>
      </c>
      <c r="I31" s="73" t="s">
        <v>332</v>
      </c>
      <c r="J31" s="73" t="s">
        <v>327</v>
      </c>
      <c r="K31" s="23" t="s">
        <v>358</v>
      </c>
    </row>
    <row r="32" ht="156.75" customHeight="1" spans="1:11">
      <c r="A32" s="72" t="s">
        <v>359</v>
      </c>
      <c r="B32" s="23" t="s">
        <v>274</v>
      </c>
      <c r="C32" s="19" t="s">
        <v>360</v>
      </c>
      <c r="D32" s="136"/>
      <c r="E32" s="136"/>
      <c r="F32" s="136"/>
      <c r="G32" s="138"/>
      <c r="H32" s="136"/>
      <c r="I32" s="138"/>
      <c r="J32" s="138"/>
      <c r="K32" s="137"/>
    </row>
    <row r="33" ht="27.75" customHeight="1" spans="1:11">
      <c r="A33" s="136"/>
      <c r="B33" s="137"/>
      <c r="C33" s="136"/>
      <c r="D33" s="72" t="s">
        <v>321</v>
      </c>
      <c r="E33" s="72" t="s">
        <v>67</v>
      </c>
      <c r="F33" s="72" t="s">
        <v>67</v>
      </c>
      <c r="G33" s="73" t="s">
        <v>67</v>
      </c>
      <c r="H33" s="72" t="s">
        <v>67</v>
      </c>
      <c r="I33" s="73" t="s">
        <v>67</v>
      </c>
      <c r="J33" s="73" t="s">
        <v>67</v>
      </c>
      <c r="K33" s="23" t="s">
        <v>67</v>
      </c>
    </row>
    <row r="34" ht="27.75" customHeight="1" spans="1:11">
      <c r="A34" s="136"/>
      <c r="B34" s="137"/>
      <c r="C34" s="136"/>
      <c r="D34" s="72" t="s">
        <v>67</v>
      </c>
      <c r="E34" s="72" t="s">
        <v>322</v>
      </c>
      <c r="F34" s="72" t="s">
        <v>67</v>
      </c>
      <c r="G34" s="73" t="s">
        <v>67</v>
      </c>
      <c r="H34" s="72" t="s">
        <v>67</v>
      </c>
      <c r="I34" s="73" t="s">
        <v>67</v>
      </c>
      <c r="J34" s="73" t="s">
        <v>67</v>
      </c>
      <c r="K34" s="23" t="s">
        <v>67</v>
      </c>
    </row>
    <row r="35" ht="27.75" customHeight="1" spans="1:11">
      <c r="A35" s="136"/>
      <c r="B35" s="137"/>
      <c r="C35" s="136"/>
      <c r="D35" s="72" t="s">
        <v>67</v>
      </c>
      <c r="E35" s="72" t="s">
        <v>67</v>
      </c>
      <c r="F35" s="72" t="s">
        <v>361</v>
      </c>
      <c r="G35" s="73" t="s">
        <v>324</v>
      </c>
      <c r="H35" s="72" t="s">
        <v>362</v>
      </c>
      <c r="I35" s="73" t="s">
        <v>326</v>
      </c>
      <c r="J35" s="73" t="s">
        <v>327</v>
      </c>
      <c r="K35" s="23" t="s">
        <v>363</v>
      </c>
    </row>
    <row r="36" ht="27.75" customHeight="1" spans="1:11">
      <c r="A36" s="136"/>
      <c r="B36" s="137"/>
      <c r="C36" s="136"/>
      <c r="D36" s="72" t="s">
        <v>67</v>
      </c>
      <c r="E36" s="72" t="s">
        <v>329</v>
      </c>
      <c r="F36" s="72" t="s">
        <v>67</v>
      </c>
      <c r="G36" s="73" t="s">
        <v>67</v>
      </c>
      <c r="H36" s="72" t="s">
        <v>67</v>
      </c>
      <c r="I36" s="73" t="s">
        <v>67</v>
      </c>
      <c r="J36" s="73" t="s">
        <v>67</v>
      </c>
      <c r="K36" s="23" t="s">
        <v>67</v>
      </c>
    </row>
    <row r="37" ht="27.75" customHeight="1" spans="1:11">
      <c r="A37" s="136"/>
      <c r="B37" s="137"/>
      <c r="C37" s="136"/>
      <c r="D37" s="72" t="s">
        <v>67</v>
      </c>
      <c r="E37" s="72" t="s">
        <v>67</v>
      </c>
      <c r="F37" s="72" t="s">
        <v>364</v>
      </c>
      <c r="G37" s="73" t="s">
        <v>324</v>
      </c>
      <c r="H37" s="72" t="s">
        <v>365</v>
      </c>
      <c r="I37" s="73" t="s">
        <v>366</v>
      </c>
      <c r="J37" s="73" t="s">
        <v>327</v>
      </c>
      <c r="K37" s="23" t="s">
        <v>367</v>
      </c>
    </row>
    <row r="38" ht="27.75" customHeight="1" spans="1:11">
      <c r="A38" s="136"/>
      <c r="B38" s="137"/>
      <c r="C38" s="136"/>
      <c r="D38" s="72" t="s">
        <v>334</v>
      </c>
      <c r="E38" s="72" t="s">
        <v>67</v>
      </c>
      <c r="F38" s="72" t="s">
        <v>67</v>
      </c>
      <c r="G38" s="73" t="s">
        <v>67</v>
      </c>
      <c r="H38" s="72" t="s">
        <v>67</v>
      </c>
      <c r="I38" s="73" t="s">
        <v>67</v>
      </c>
      <c r="J38" s="73" t="s">
        <v>67</v>
      </c>
      <c r="K38" s="23" t="s">
        <v>67</v>
      </c>
    </row>
    <row r="39" ht="27.75" customHeight="1" spans="1:11">
      <c r="A39" s="136"/>
      <c r="B39" s="137"/>
      <c r="C39" s="136"/>
      <c r="D39" s="72" t="s">
        <v>67</v>
      </c>
      <c r="E39" s="72" t="s">
        <v>335</v>
      </c>
      <c r="F39" s="72" t="s">
        <v>67</v>
      </c>
      <c r="G39" s="73" t="s">
        <v>67</v>
      </c>
      <c r="H39" s="72" t="s">
        <v>67</v>
      </c>
      <c r="I39" s="73" t="s">
        <v>67</v>
      </c>
      <c r="J39" s="73" t="s">
        <v>67</v>
      </c>
      <c r="K39" s="23" t="s">
        <v>67</v>
      </c>
    </row>
    <row r="40" ht="27.75" customHeight="1" spans="1:11">
      <c r="A40" s="136"/>
      <c r="B40" s="137"/>
      <c r="C40" s="136"/>
      <c r="D40" s="72" t="s">
        <v>67</v>
      </c>
      <c r="E40" s="72" t="s">
        <v>67</v>
      </c>
      <c r="F40" s="72" t="s">
        <v>368</v>
      </c>
      <c r="G40" s="73" t="s">
        <v>324</v>
      </c>
      <c r="H40" s="72" t="s">
        <v>369</v>
      </c>
      <c r="I40" s="73" t="s">
        <v>370</v>
      </c>
      <c r="J40" s="73" t="s">
        <v>327</v>
      </c>
      <c r="K40" s="23" t="s">
        <v>371</v>
      </c>
    </row>
    <row r="41" ht="27.75" customHeight="1" spans="1:11">
      <c r="A41" s="136"/>
      <c r="B41" s="137"/>
      <c r="C41" s="136"/>
      <c r="D41" s="72" t="s">
        <v>340</v>
      </c>
      <c r="E41" s="72" t="s">
        <v>67</v>
      </c>
      <c r="F41" s="72" t="s">
        <v>67</v>
      </c>
      <c r="G41" s="73" t="s">
        <v>67</v>
      </c>
      <c r="H41" s="72" t="s">
        <v>67</v>
      </c>
      <c r="I41" s="73" t="s">
        <v>67</v>
      </c>
      <c r="J41" s="73" t="s">
        <v>67</v>
      </c>
      <c r="K41" s="23" t="s">
        <v>67</v>
      </c>
    </row>
    <row r="42" ht="27.75" customHeight="1" spans="1:11">
      <c r="A42" s="136"/>
      <c r="B42" s="137"/>
      <c r="C42" s="136"/>
      <c r="D42" s="72" t="s">
        <v>67</v>
      </c>
      <c r="E42" s="72" t="s">
        <v>341</v>
      </c>
      <c r="F42" s="72" t="s">
        <v>67</v>
      </c>
      <c r="G42" s="73" t="s">
        <v>67</v>
      </c>
      <c r="H42" s="72" t="s">
        <v>67</v>
      </c>
      <c r="I42" s="73" t="s">
        <v>67</v>
      </c>
      <c r="J42" s="73" t="s">
        <v>67</v>
      </c>
      <c r="K42" s="23" t="s">
        <v>67</v>
      </c>
    </row>
    <row r="43" ht="27.75" customHeight="1" spans="1:11">
      <c r="A43" s="136"/>
      <c r="B43" s="137"/>
      <c r="C43" s="136"/>
      <c r="D43" s="72" t="s">
        <v>67</v>
      </c>
      <c r="E43" s="72" t="s">
        <v>67</v>
      </c>
      <c r="F43" s="72" t="s">
        <v>372</v>
      </c>
      <c r="G43" s="73" t="s">
        <v>343</v>
      </c>
      <c r="H43" s="72" t="s">
        <v>373</v>
      </c>
      <c r="I43" s="73" t="s">
        <v>332</v>
      </c>
      <c r="J43" s="73" t="s">
        <v>338</v>
      </c>
      <c r="K43" s="23" t="s">
        <v>374</v>
      </c>
    </row>
    <row r="44" ht="156.75" customHeight="1" spans="1:11">
      <c r="A44" s="72" t="s">
        <v>375</v>
      </c>
      <c r="B44" s="23" t="s">
        <v>291</v>
      </c>
      <c r="C44" s="19" t="s">
        <v>376</v>
      </c>
      <c r="D44" s="136"/>
      <c r="E44" s="136"/>
      <c r="F44" s="136"/>
      <c r="G44" s="138"/>
      <c r="H44" s="136"/>
      <c r="I44" s="138"/>
      <c r="J44" s="138"/>
      <c r="K44" s="137"/>
    </row>
    <row r="45" ht="27.75" customHeight="1" spans="1:11">
      <c r="A45" s="136"/>
      <c r="B45" s="137"/>
      <c r="C45" s="136"/>
      <c r="D45" s="72" t="s">
        <v>321</v>
      </c>
      <c r="E45" s="72" t="s">
        <v>67</v>
      </c>
      <c r="F45" s="72" t="s">
        <v>67</v>
      </c>
      <c r="G45" s="73" t="s">
        <v>67</v>
      </c>
      <c r="H45" s="72" t="s">
        <v>67</v>
      </c>
      <c r="I45" s="73" t="s">
        <v>67</v>
      </c>
      <c r="J45" s="73" t="s">
        <v>67</v>
      </c>
      <c r="K45" s="23" t="s">
        <v>67</v>
      </c>
    </row>
    <row r="46" ht="27.75" customHeight="1" spans="1:11">
      <c r="A46" s="136"/>
      <c r="B46" s="137"/>
      <c r="C46" s="136"/>
      <c r="D46" s="72" t="s">
        <v>67</v>
      </c>
      <c r="E46" s="72" t="s">
        <v>322</v>
      </c>
      <c r="F46" s="72" t="s">
        <v>67</v>
      </c>
      <c r="G46" s="73" t="s">
        <v>67</v>
      </c>
      <c r="H46" s="72" t="s">
        <v>67</v>
      </c>
      <c r="I46" s="73" t="s">
        <v>67</v>
      </c>
      <c r="J46" s="73" t="s">
        <v>67</v>
      </c>
      <c r="K46" s="23" t="s">
        <v>67</v>
      </c>
    </row>
    <row r="47" ht="27.75" customHeight="1" spans="1:11">
      <c r="A47" s="136"/>
      <c r="B47" s="137"/>
      <c r="C47" s="136"/>
      <c r="D47" s="72" t="s">
        <v>67</v>
      </c>
      <c r="E47" s="72" t="s">
        <v>67</v>
      </c>
      <c r="F47" s="72" t="s">
        <v>323</v>
      </c>
      <c r="G47" s="73" t="s">
        <v>324</v>
      </c>
      <c r="H47" s="72" t="s">
        <v>377</v>
      </c>
      <c r="I47" s="73" t="s">
        <v>326</v>
      </c>
      <c r="J47" s="73" t="s">
        <v>327</v>
      </c>
      <c r="K47" s="23" t="s">
        <v>378</v>
      </c>
    </row>
    <row r="48" ht="27.75" customHeight="1" spans="1:11">
      <c r="A48" s="136"/>
      <c r="B48" s="137"/>
      <c r="C48" s="136"/>
      <c r="D48" s="72" t="s">
        <v>67</v>
      </c>
      <c r="E48" s="72" t="s">
        <v>329</v>
      </c>
      <c r="F48" s="72" t="s">
        <v>67</v>
      </c>
      <c r="G48" s="73" t="s">
        <v>67</v>
      </c>
      <c r="H48" s="72" t="s">
        <v>67</v>
      </c>
      <c r="I48" s="73" t="s">
        <v>67</v>
      </c>
      <c r="J48" s="73" t="s">
        <v>67</v>
      </c>
      <c r="K48" s="23" t="s">
        <v>67</v>
      </c>
    </row>
    <row r="49" ht="27.75" customHeight="1" spans="1:11">
      <c r="A49" s="136"/>
      <c r="B49" s="137"/>
      <c r="C49" s="136"/>
      <c r="D49" s="72" t="s">
        <v>67</v>
      </c>
      <c r="E49" s="72" t="s">
        <v>67</v>
      </c>
      <c r="F49" s="72" t="s">
        <v>379</v>
      </c>
      <c r="G49" s="73" t="s">
        <v>324</v>
      </c>
      <c r="H49" s="72" t="s">
        <v>331</v>
      </c>
      <c r="I49" s="73" t="s">
        <v>332</v>
      </c>
      <c r="J49" s="73" t="s">
        <v>327</v>
      </c>
      <c r="K49" s="23" t="s">
        <v>380</v>
      </c>
    </row>
    <row r="50" ht="27.75" customHeight="1" spans="1:11">
      <c r="A50" s="136"/>
      <c r="B50" s="137"/>
      <c r="C50" s="136"/>
      <c r="D50" s="72" t="s">
        <v>334</v>
      </c>
      <c r="E50" s="72" t="s">
        <v>67</v>
      </c>
      <c r="F50" s="72" t="s">
        <v>67</v>
      </c>
      <c r="G50" s="73" t="s">
        <v>67</v>
      </c>
      <c r="H50" s="72" t="s">
        <v>67</v>
      </c>
      <c r="I50" s="73" t="s">
        <v>67</v>
      </c>
      <c r="J50" s="73" t="s">
        <v>67</v>
      </c>
      <c r="K50" s="23" t="s">
        <v>67</v>
      </c>
    </row>
    <row r="51" ht="27.75" customHeight="1" spans="1:11">
      <c r="A51" s="136"/>
      <c r="B51" s="137"/>
      <c r="C51" s="136"/>
      <c r="D51" s="72" t="s">
        <v>67</v>
      </c>
      <c r="E51" s="72" t="s">
        <v>335</v>
      </c>
      <c r="F51" s="72" t="s">
        <v>67</v>
      </c>
      <c r="G51" s="73" t="s">
        <v>67</v>
      </c>
      <c r="H51" s="72" t="s">
        <v>67</v>
      </c>
      <c r="I51" s="73" t="s">
        <v>67</v>
      </c>
      <c r="J51" s="73" t="s">
        <v>67</v>
      </c>
      <c r="K51" s="23" t="s">
        <v>67</v>
      </c>
    </row>
    <row r="52" ht="27.75" customHeight="1" spans="1:11">
      <c r="A52" s="136"/>
      <c r="B52" s="137"/>
      <c r="C52" s="136"/>
      <c r="D52" s="72" t="s">
        <v>67</v>
      </c>
      <c r="E52" s="72" t="s">
        <v>67</v>
      </c>
      <c r="F52" s="72" t="s">
        <v>381</v>
      </c>
      <c r="G52" s="73" t="s">
        <v>324</v>
      </c>
      <c r="H52" s="72" t="s">
        <v>337</v>
      </c>
      <c r="I52" s="73" t="s">
        <v>337</v>
      </c>
      <c r="J52" s="73" t="s">
        <v>338</v>
      </c>
      <c r="K52" s="23" t="s">
        <v>382</v>
      </c>
    </row>
    <row r="53" ht="27.75" customHeight="1" spans="1:11">
      <c r="A53" s="136"/>
      <c r="B53" s="137"/>
      <c r="C53" s="136"/>
      <c r="D53" s="72" t="s">
        <v>340</v>
      </c>
      <c r="E53" s="72" t="s">
        <v>67</v>
      </c>
      <c r="F53" s="72" t="s">
        <v>67</v>
      </c>
      <c r="G53" s="73" t="s">
        <v>67</v>
      </c>
      <c r="H53" s="72" t="s">
        <v>67</v>
      </c>
      <c r="I53" s="73" t="s">
        <v>67</v>
      </c>
      <c r="J53" s="73" t="s">
        <v>67</v>
      </c>
      <c r="K53" s="23" t="s">
        <v>67</v>
      </c>
    </row>
    <row r="54" ht="27.75" customHeight="1" spans="1:11">
      <c r="A54" s="136"/>
      <c r="B54" s="137"/>
      <c r="C54" s="136"/>
      <c r="D54" s="72" t="s">
        <v>67</v>
      </c>
      <c r="E54" s="72" t="s">
        <v>341</v>
      </c>
      <c r="F54" s="72" t="s">
        <v>67</v>
      </c>
      <c r="G54" s="73" t="s">
        <v>67</v>
      </c>
      <c r="H54" s="72" t="s">
        <v>67</v>
      </c>
      <c r="I54" s="73" t="s">
        <v>67</v>
      </c>
      <c r="J54" s="73" t="s">
        <v>67</v>
      </c>
      <c r="K54" s="23" t="s">
        <v>67</v>
      </c>
    </row>
    <row r="55" ht="27.75" customHeight="1" spans="1:11">
      <c r="A55" s="136"/>
      <c r="B55" s="137"/>
      <c r="C55" s="136"/>
      <c r="D55" s="72" t="s">
        <v>67</v>
      </c>
      <c r="E55" s="72" t="s">
        <v>67</v>
      </c>
      <c r="F55" s="72" t="s">
        <v>383</v>
      </c>
      <c r="G55" s="73" t="s">
        <v>343</v>
      </c>
      <c r="H55" s="72" t="s">
        <v>344</v>
      </c>
      <c r="I55" s="73" t="s">
        <v>332</v>
      </c>
      <c r="J55" s="73" t="s">
        <v>327</v>
      </c>
      <c r="K55" s="23" t="s">
        <v>384</v>
      </c>
    </row>
    <row r="56" ht="156.75" customHeight="1" spans="1:11">
      <c r="A56" s="72" t="s">
        <v>385</v>
      </c>
      <c r="B56" s="23" t="s">
        <v>306</v>
      </c>
      <c r="C56" s="19" t="s">
        <v>386</v>
      </c>
      <c r="D56" s="136"/>
      <c r="E56" s="136"/>
      <c r="F56" s="136"/>
      <c r="G56" s="138"/>
      <c r="H56" s="136"/>
      <c r="I56" s="138"/>
      <c r="J56" s="138"/>
      <c r="K56" s="137"/>
    </row>
    <row r="57" ht="27.75" customHeight="1" spans="1:11">
      <c r="A57" s="136"/>
      <c r="B57" s="137"/>
      <c r="C57" s="136"/>
      <c r="D57" s="72" t="s">
        <v>321</v>
      </c>
      <c r="E57" s="72" t="s">
        <v>67</v>
      </c>
      <c r="F57" s="72" t="s">
        <v>67</v>
      </c>
      <c r="G57" s="73" t="s">
        <v>67</v>
      </c>
      <c r="H57" s="72" t="s">
        <v>67</v>
      </c>
      <c r="I57" s="73" t="s">
        <v>67</v>
      </c>
      <c r="J57" s="73" t="s">
        <v>67</v>
      </c>
      <c r="K57" s="23" t="s">
        <v>67</v>
      </c>
    </row>
    <row r="58" ht="27.75" customHeight="1" spans="1:11">
      <c r="A58" s="136"/>
      <c r="B58" s="137"/>
      <c r="C58" s="136"/>
      <c r="D58" s="72" t="s">
        <v>67</v>
      </c>
      <c r="E58" s="72" t="s">
        <v>322</v>
      </c>
      <c r="F58" s="72" t="s">
        <v>67</v>
      </c>
      <c r="G58" s="73" t="s">
        <v>67</v>
      </c>
      <c r="H58" s="72" t="s">
        <v>67</v>
      </c>
      <c r="I58" s="73" t="s">
        <v>67</v>
      </c>
      <c r="J58" s="73" t="s">
        <v>67</v>
      </c>
      <c r="K58" s="23" t="s">
        <v>67</v>
      </c>
    </row>
    <row r="59" ht="27.75" customHeight="1" spans="1:11">
      <c r="A59" s="136"/>
      <c r="B59" s="137"/>
      <c r="C59" s="136"/>
      <c r="D59" s="72" t="s">
        <v>67</v>
      </c>
      <c r="E59" s="72" t="s">
        <v>67</v>
      </c>
      <c r="F59" s="72" t="s">
        <v>387</v>
      </c>
      <c r="G59" s="73" t="s">
        <v>324</v>
      </c>
      <c r="H59" s="72" t="s">
        <v>388</v>
      </c>
      <c r="I59" s="73" t="s">
        <v>326</v>
      </c>
      <c r="J59" s="73" t="s">
        <v>327</v>
      </c>
      <c r="K59" s="23" t="s">
        <v>389</v>
      </c>
    </row>
    <row r="60" ht="27.75" customHeight="1" spans="1:11">
      <c r="A60" s="136"/>
      <c r="B60" s="137"/>
      <c r="C60" s="136"/>
      <c r="D60" s="72" t="s">
        <v>67</v>
      </c>
      <c r="E60" s="72" t="s">
        <v>329</v>
      </c>
      <c r="F60" s="72" t="s">
        <v>67</v>
      </c>
      <c r="G60" s="73" t="s">
        <v>67</v>
      </c>
      <c r="H60" s="72" t="s">
        <v>67</v>
      </c>
      <c r="I60" s="73" t="s">
        <v>67</v>
      </c>
      <c r="J60" s="73" t="s">
        <v>67</v>
      </c>
      <c r="K60" s="23" t="s">
        <v>67</v>
      </c>
    </row>
    <row r="61" ht="27.75" customHeight="1" spans="1:11">
      <c r="A61" s="136"/>
      <c r="B61" s="137"/>
      <c r="C61" s="136"/>
      <c r="D61" s="72" t="s">
        <v>67</v>
      </c>
      <c r="E61" s="72" t="s">
        <v>67</v>
      </c>
      <c r="F61" s="72" t="s">
        <v>379</v>
      </c>
      <c r="G61" s="73" t="s">
        <v>324</v>
      </c>
      <c r="H61" s="72" t="s">
        <v>331</v>
      </c>
      <c r="I61" s="73" t="s">
        <v>332</v>
      </c>
      <c r="J61" s="73" t="s">
        <v>327</v>
      </c>
      <c r="K61" s="23" t="s">
        <v>390</v>
      </c>
    </row>
    <row r="62" ht="27.75" customHeight="1" spans="1:11">
      <c r="A62" s="136"/>
      <c r="B62" s="137"/>
      <c r="C62" s="136"/>
      <c r="D62" s="72" t="s">
        <v>334</v>
      </c>
      <c r="E62" s="72" t="s">
        <v>67</v>
      </c>
      <c r="F62" s="72" t="s">
        <v>67</v>
      </c>
      <c r="G62" s="73" t="s">
        <v>67</v>
      </c>
      <c r="H62" s="72" t="s">
        <v>67</v>
      </c>
      <c r="I62" s="73" t="s">
        <v>67</v>
      </c>
      <c r="J62" s="73" t="s">
        <v>67</v>
      </c>
      <c r="K62" s="23" t="s">
        <v>67</v>
      </c>
    </row>
    <row r="63" ht="27.75" customHeight="1" spans="1:11">
      <c r="A63" s="136"/>
      <c r="B63" s="137"/>
      <c r="C63" s="136"/>
      <c r="D63" s="72" t="s">
        <v>67</v>
      </c>
      <c r="E63" s="72" t="s">
        <v>335</v>
      </c>
      <c r="F63" s="72" t="s">
        <v>67</v>
      </c>
      <c r="G63" s="73" t="s">
        <v>67</v>
      </c>
      <c r="H63" s="72" t="s">
        <v>67</v>
      </c>
      <c r="I63" s="73" t="s">
        <v>67</v>
      </c>
      <c r="J63" s="73" t="s">
        <v>67</v>
      </c>
      <c r="K63" s="23" t="s">
        <v>67</v>
      </c>
    </row>
    <row r="64" ht="27.75" customHeight="1" spans="1:11">
      <c r="A64" s="136"/>
      <c r="B64" s="137"/>
      <c r="C64" s="136"/>
      <c r="D64" s="72" t="s">
        <v>67</v>
      </c>
      <c r="E64" s="72" t="s">
        <v>67</v>
      </c>
      <c r="F64" s="72" t="s">
        <v>391</v>
      </c>
      <c r="G64" s="73" t="s">
        <v>324</v>
      </c>
      <c r="H64" s="72" t="s">
        <v>337</v>
      </c>
      <c r="I64" s="73" t="s">
        <v>337</v>
      </c>
      <c r="J64" s="73" t="s">
        <v>338</v>
      </c>
      <c r="K64" s="23" t="s">
        <v>392</v>
      </c>
    </row>
    <row r="65" ht="27.75" customHeight="1" spans="1:11">
      <c r="A65" s="136"/>
      <c r="B65" s="137"/>
      <c r="C65" s="136"/>
      <c r="D65" s="72" t="s">
        <v>340</v>
      </c>
      <c r="E65" s="72" t="s">
        <v>67</v>
      </c>
      <c r="F65" s="72" t="s">
        <v>67</v>
      </c>
      <c r="G65" s="73" t="s">
        <v>67</v>
      </c>
      <c r="H65" s="72" t="s">
        <v>67</v>
      </c>
      <c r="I65" s="73" t="s">
        <v>67</v>
      </c>
      <c r="J65" s="73" t="s">
        <v>67</v>
      </c>
      <c r="K65" s="23" t="s">
        <v>67</v>
      </c>
    </row>
    <row r="66" ht="27.75" customHeight="1" spans="1:11">
      <c r="A66" s="136"/>
      <c r="B66" s="137"/>
      <c r="C66" s="136"/>
      <c r="D66" s="72" t="s">
        <v>67</v>
      </c>
      <c r="E66" s="72" t="s">
        <v>341</v>
      </c>
      <c r="F66" s="72" t="s">
        <v>67</v>
      </c>
      <c r="G66" s="73" t="s">
        <v>67</v>
      </c>
      <c r="H66" s="72" t="s">
        <v>67</v>
      </c>
      <c r="I66" s="73" t="s">
        <v>67</v>
      </c>
      <c r="J66" s="73" t="s">
        <v>67</v>
      </c>
      <c r="K66" s="23" t="s">
        <v>67</v>
      </c>
    </row>
    <row r="67" ht="27.75" customHeight="1" spans="1:11">
      <c r="A67" s="136"/>
      <c r="B67" s="137"/>
      <c r="C67" s="136"/>
      <c r="D67" s="72" t="s">
        <v>67</v>
      </c>
      <c r="E67" s="72" t="s">
        <v>67</v>
      </c>
      <c r="F67" s="72" t="s">
        <v>342</v>
      </c>
      <c r="G67" s="73" t="s">
        <v>343</v>
      </c>
      <c r="H67" s="72" t="s">
        <v>344</v>
      </c>
      <c r="I67" s="73" t="s">
        <v>332</v>
      </c>
      <c r="J67" s="73" t="s">
        <v>327</v>
      </c>
      <c r="K67" s="23" t="s">
        <v>345</v>
      </c>
    </row>
    <row r="68" ht="156.75" customHeight="1" spans="1:11">
      <c r="A68" s="72" t="s">
        <v>393</v>
      </c>
      <c r="B68" s="23" t="s">
        <v>394</v>
      </c>
      <c r="C68" s="19" t="s">
        <v>395</v>
      </c>
      <c r="D68" s="136"/>
      <c r="E68" s="136"/>
      <c r="F68" s="136"/>
      <c r="G68" s="138"/>
      <c r="H68" s="136"/>
      <c r="I68" s="138"/>
      <c r="J68" s="138"/>
      <c r="K68" s="137"/>
    </row>
    <row r="69" ht="27.75" customHeight="1" spans="1:11">
      <c r="A69" s="136"/>
      <c r="B69" s="137"/>
      <c r="C69" s="136"/>
      <c r="D69" s="72" t="s">
        <v>321</v>
      </c>
      <c r="E69" s="72" t="s">
        <v>67</v>
      </c>
      <c r="F69" s="72" t="s">
        <v>67</v>
      </c>
      <c r="G69" s="73" t="s">
        <v>67</v>
      </c>
      <c r="H69" s="72" t="s">
        <v>67</v>
      </c>
      <c r="I69" s="73" t="s">
        <v>67</v>
      </c>
      <c r="J69" s="73" t="s">
        <v>67</v>
      </c>
      <c r="K69" s="23" t="s">
        <v>67</v>
      </c>
    </row>
    <row r="70" ht="27.75" customHeight="1" spans="1:11">
      <c r="A70" s="136"/>
      <c r="B70" s="137"/>
      <c r="C70" s="136"/>
      <c r="D70" s="72" t="s">
        <v>67</v>
      </c>
      <c r="E70" s="72" t="s">
        <v>322</v>
      </c>
      <c r="F70" s="72" t="s">
        <v>67</v>
      </c>
      <c r="G70" s="73" t="s">
        <v>67</v>
      </c>
      <c r="H70" s="72" t="s">
        <v>67</v>
      </c>
      <c r="I70" s="73" t="s">
        <v>67</v>
      </c>
      <c r="J70" s="73" t="s">
        <v>67</v>
      </c>
      <c r="K70" s="23" t="s">
        <v>67</v>
      </c>
    </row>
    <row r="71" ht="27.75" customHeight="1" spans="1:11">
      <c r="A71" s="136"/>
      <c r="B71" s="137"/>
      <c r="C71" s="136"/>
      <c r="D71" s="72" t="s">
        <v>67</v>
      </c>
      <c r="E71" s="72" t="s">
        <v>67</v>
      </c>
      <c r="F71" s="72" t="s">
        <v>396</v>
      </c>
      <c r="G71" s="73" t="s">
        <v>324</v>
      </c>
      <c r="H71" s="72" t="s">
        <v>331</v>
      </c>
      <c r="I71" s="73" t="s">
        <v>332</v>
      </c>
      <c r="J71" s="73" t="s">
        <v>327</v>
      </c>
      <c r="K71" s="23" t="s">
        <v>397</v>
      </c>
    </row>
    <row r="72" ht="27.75" customHeight="1" spans="1:11">
      <c r="A72" s="136"/>
      <c r="B72" s="137"/>
      <c r="C72" s="136"/>
      <c r="D72" s="72" t="s">
        <v>67</v>
      </c>
      <c r="E72" s="72" t="s">
        <v>329</v>
      </c>
      <c r="F72" s="72" t="s">
        <v>67</v>
      </c>
      <c r="G72" s="73" t="s">
        <v>67</v>
      </c>
      <c r="H72" s="72" t="s">
        <v>67</v>
      </c>
      <c r="I72" s="73" t="s">
        <v>67</v>
      </c>
      <c r="J72" s="73" t="s">
        <v>67</v>
      </c>
      <c r="K72" s="23" t="s">
        <v>67</v>
      </c>
    </row>
    <row r="73" ht="27.75" customHeight="1" spans="1:11">
      <c r="A73" s="136"/>
      <c r="B73" s="137"/>
      <c r="C73" s="136"/>
      <c r="D73" s="72" t="s">
        <v>67</v>
      </c>
      <c r="E73" s="72" t="s">
        <v>67</v>
      </c>
      <c r="F73" s="72" t="s">
        <v>398</v>
      </c>
      <c r="G73" s="73" t="s">
        <v>324</v>
      </c>
      <c r="H73" s="72" t="s">
        <v>331</v>
      </c>
      <c r="I73" s="73" t="s">
        <v>332</v>
      </c>
      <c r="J73" s="73" t="s">
        <v>327</v>
      </c>
      <c r="K73" s="23" t="s">
        <v>399</v>
      </c>
    </row>
    <row r="74" ht="27.75" customHeight="1" spans="1:11">
      <c r="A74" s="136"/>
      <c r="B74" s="137"/>
      <c r="C74" s="136"/>
      <c r="D74" s="72" t="s">
        <v>334</v>
      </c>
      <c r="E74" s="72" t="s">
        <v>67</v>
      </c>
      <c r="F74" s="72" t="s">
        <v>67</v>
      </c>
      <c r="G74" s="73" t="s">
        <v>67</v>
      </c>
      <c r="H74" s="72" t="s">
        <v>67</v>
      </c>
      <c r="I74" s="73" t="s">
        <v>67</v>
      </c>
      <c r="J74" s="73" t="s">
        <v>67</v>
      </c>
      <c r="K74" s="23" t="s">
        <v>67</v>
      </c>
    </row>
    <row r="75" ht="27.75" customHeight="1" spans="1:11">
      <c r="A75" s="136"/>
      <c r="B75" s="137"/>
      <c r="C75" s="136"/>
      <c r="D75" s="72" t="s">
        <v>67</v>
      </c>
      <c r="E75" s="72" t="s">
        <v>354</v>
      </c>
      <c r="F75" s="72" t="s">
        <v>67</v>
      </c>
      <c r="G75" s="73" t="s">
        <v>67</v>
      </c>
      <c r="H75" s="72" t="s">
        <v>67</v>
      </c>
      <c r="I75" s="73" t="s">
        <v>67</v>
      </c>
      <c r="J75" s="73" t="s">
        <v>67</v>
      </c>
      <c r="K75" s="23" t="s">
        <v>67</v>
      </c>
    </row>
    <row r="76" ht="27.75" customHeight="1" spans="1:11">
      <c r="A76" s="136"/>
      <c r="B76" s="137"/>
      <c r="C76" s="136"/>
      <c r="D76" s="72" t="s">
        <v>67</v>
      </c>
      <c r="E76" s="72" t="s">
        <v>67</v>
      </c>
      <c r="F76" s="72" t="s">
        <v>400</v>
      </c>
      <c r="G76" s="73" t="s">
        <v>324</v>
      </c>
      <c r="H76" s="72" t="s">
        <v>331</v>
      </c>
      <c r="I76" s="73" t="s">
        <v>332</v>
      </c>
      <c r="J76" s="73" t="s">
        <v>327</v>
      </c>
      <c r="K76" s="23" t="s">
        <v>401</v>
      </c>
    </row>
    <row r="77" ht="27.75" customHeight="1" spans="1:11">
      <c r="A77" s="136"/>
      <c r="B77" s="137"/>
      <c r="C77" s="136"/>
      <c r="D77" s="72" t="s">
        <v>67</v>
      </c>
      <c r="E77" s="72" t="s">
        <v>335</v>
      </c>
      <c r="F77" s="72" t="s">
        <v>67</v>
      </c>
      <c r="G77" s="73" t="s">
        <v>67</v>
      </c>
      <c r="H77" s="72" t="s">
        <v>67</v>
      </c>
      <c r="I77" s="73" t="s">
        <v>67</v>
      </c>
      <c r="J77" s="73" t="s">
        <v>67</v>
      </c>
      <c r="K77" s="23" t="s">
        <v>67</v>
      </c>
    </row>
    <row r="78" ht="27.75" customHeight="1" spans="1:11">
      <c r="A78" s="136"/>
      <c r="B78" s="137"/>
      <c r="C78" s="136"/>
      <c r="D78" s="72" t="s">
        <v>67</v>
      </c>
      <c r="E78" s="72" t="s">
        <v>67</v>
      </c>
      <c r="F78" s="72" t="s">
        <v>402</v>
      </c>
      <c r="G78" s="73" t="s">
        <v>324</v>
      </c>
      <c r="H78" s="72" t="s">
        <v>337</v>
      </c>
      <c r="I78" s="73" t="s">
        <v>337</v>
      </c>
      <c r="J78" s="73" t="s">
        <v>338</v>
      </c>
      <c r="K78" s="23" t="s">
        <v>403</v>
      </c>
    </row>
    <row r="79" ht="27.75" customHeight="1" spans="1:11">
      <c r="A79" s="136"/>
      <c r="B79" s="137"/>
      <c r="C79" s="136"/>
      <c r="D79" s="72" t="s">
        <v>340</v>
      </c>
      <c r="E79" s="72" t="s">
        <v>67</v>
      </c>
      <c r="F79" s="72" t="s">
        <v>67</v>
      </c>
      <c r="G79" s="73" t="s">
        <v>67</v>
      </c>
      <c r="H79" s="72" t="s">
        <v>67</v>
      </c>
      <c r="I79" s="73" t="s">
        <v>67</v>
      </c>
      <c r="J79" s="73" t="s">
        <v>67</v>
      </c>
      <c r="K79" s="23" t="s">
        <v>67</v>
      </c>
    </row>
    <row r="80" ht="27.75" customHeight="1" spans="1:11">
      <c r="A80" s="136"/>
      <c r="B80" s="137"/>
      <c r="C80" s="136"/>
      <c r="D80" s="72" t="s">
        <v>67</v>
      </c>
      <c r="E80" s="72" t="s">
        <v>341</v>
      </c>
      <c r="F80" s="72" t="s">
        <v>67</v>
      </c>
      <c r="G80" s="73" t="s">
        <v>67</v>
      </c>
      <c r="H80" s="72" t="s">
        <v>67</v>
      </c>
      <c r="I80" s="73" t="s">
        <v>67</v>
      </c>
      <c r="J80" s="73" t="s">
        <v>67</v>
      </c>
      <c r="K80" s="23" t="s">
        <v>67</v>
      </c>
    </row>
    <row r="81" ht="27.75" customHeight="1" spans="1:11">
      <c r="A81" s="136"/>
      <c r="B81" s="137"/>
      <c r="C81" s="136"/>
      <c r="D81" s="72" t="s">
        <v>67</v>
      </c>
      <c r="E81" s="72" t="s">
        <v>67</v>
      </c>
      <c r="F81" s="72" t="s">
        <v>404</v>
      </c>
      <c r="G81" s="73" t="s">
        <v>343</v>
      </c>
      <c r="H81" s="72" t="s">
        <v>344</v>
      </c>
      <c r="I81" s="73" t="s">
        <v>332</v>
      </c>
      <c r="J81" s="73" t="s">
        <v>327</v>
      </c>
      <c r="K81" s="23" t="s">
        <v>405</v>
      </c>
    </row>
    <row r="82" ht="156.75" customHeight="1" spans="1:11">
      <c r="A82" s="72" t="s">
        <v>406</v>
      </c>
      <c r="B82" s="23" t="s">
        <v>302</v>
      </c>
      <c r="C82" s="19" t="s">
        <v>407</v>
      </c>
      <c r="D82" s="136"/>
      <c r="E82" s="136"/>
      <c r="F82" s="136"/>
      <c r="G82" s="138"/>
      <c r="H82" s="136"/>
      <c r="I82" s="138"/>
      <c r="J82" s="138"/>
      <c r="K82" s="137"/>
    </row>
    <row r="83" ht="27.75" customHeight="1" spans="1:11">
      <c r="A83" s="136"/>
      <c r="B83" s="137"/>
      <c r="C83" s="136"/>
      <c r="D83" s="72" t="s">
        <v>321</v>
      </c>
      <c r="E83" s="72" t="s">
        <v>67</v>
      </c>
      <c r="F83" s="72" t="s">
        <v>67</v>
      </c>
      <c r="G83" s="73" t="s">
        <v>67</v>
      </c>
      <c r="H83" s="72" t="s">
        <v>67</v>
      </c>
      <c r="I83" s="73" t="s">
        <v>67</v>
      </c>
      <c r="J83" s="73" t="s">
        <v>67</v>
      </c>
      <c r="K83" s="23" t="s">
        <v>67</v>
      </c>
    </row>
    <row r="84" ht="27.75" customHeight="1" spans="1:11">
      <c r="A84" s="136"/>
      <c r="B84" s="137"/>
      <c r="C84" s="136"/>
      <c r="D84" s="72" t="s">
        <v>67</v>
      </c>
      <c r="E84" s="72" t="s">
        <v>322</v>
      </c>
      <c r="F84" s="72" t="s">
        <v>67</v>
      </c>
      <c r="G84" s="73" t="s">
        <v>67</v>
      </c>
      <c r="H84" s="72" t="s">
        <v>67</v>
      </c>
      <c r="I84" s="73" t="s">
        <v>67</v>
      </c>
      <c r="J84" s="73" t="s">
        <v>67</v>
      </c>
      <c r="K84" s="23" t="s">
        <v>67</v>
      </c>
    </row>
    <row r="85" ht="27.75" customHeight="1" spans="1:11">
      <c r="A85" s="136"/>
      <c r="B85" s="137"/>
      <c r="C85" s="136"/>
      <c r="D85" s="72" t="s">
        <v>67</v>
      </c>
      <c r="E85" s="72" t="s">
        <v>67</v>
      </c>
      <c r="F85" s="72" t="s">
        <v>408</v>
      </c>
      <c r="G85" s="73" t="s">
        <v>324</v>
      </c>
      <c r="H85" s="72" t="s">
        <v>409</v>
      </c>
      <c r="I85" s="73" t="s">
        <v>326</v>
      </c>
      <c r="J85" s="73" t="s">
        <v>327</v>
      </c>
      <c r="K85" s="23" t="s">
        <v>410</v>
      </c>
    </row>
    <row r="86" ht="27.75" customHeight="1" spans="1:11">
      <c r="A86" s="136"/>
      <c r="B86" s="137"/>
      <c r="C86" s="136"/>
      <c r="D86" s="72" t="s">
        <v>67</v>
      </c>
      <c r="E86" s="72" t="s">
        <v>329</v>
      </c>
      <c r="F86" s="72" t="s">
        <v>67</v>
      </c>
      <c r="G86" s="73" t="s">
        <v>67</v>
      </c>
      <c r="H86" s="72" t="s">
        <v>67</v>
      </c>
      <c r="I86" s="73" t="s">
        <v>67</v>
      </c>
      <c r="J86" s="73" t="s">
        <v>67</v>
      </c>
      <c r="K86" s="23" t="s">
        <v>67</v>
      </c>
    </row>
    <row r="87" ht="27.75" customHeight="1" spans="1:11">
      <c r="A87" s="136"/>
      <c r="B87" s="137"/>
      <c r="C87" s="136"/>
      <c r="D87" s="72" t="s">
        <v>67</v>
      </c>
      <c r="E87" s="72" t="s">
        <v>67</v>
      </c>
      <c r="F87" s="72" t="s">
        <v>364</v>
      </c>
      <c r="G87" s="73" t="s">
        <v>324</v>
      </c>
      <c r="H87" s="72" t="s">
        <v>365</v>
      </c>
      <c r="I87" s="73" t="s">
        <v>366</v>
      </c>
      <c r="J87" s="73" t="s">
        <v>327</v>
      </c>
      <c r="K87" s="23" t="s">
        <v>411</v>
      </c>
    </row>
    <row r="88" ht="27.75" customHeight="1" spans="1:11">
      <c r="A88" s="136"/>
      <c r="B88" s="137"/>
      <c r="C88" s="136"/>
      <c r="D88" s="72" t="s">
        <v>334</v>
      </c>
      <c r="E88" s="72" t="s">
        <v>67</v>
      </c>
      <c r="F88" s="72" t="s">
        <v>67</v>
      </c>
      <c r="G88" s="73" t="s">
        <v>67</v>
      </c>
      <c r="H88" s="72" t="s">
        <v>67</v>
      </c>
      <c r="I88" s="73" t="s">
        <v>67</v>
      </c>
      <c r="J88" s="73" t="s">
        <v>67</v>
      </c>
      <c r="K88" s="23" t="s">
        <v>67</v>
      </c>
    </row>
    <row r="89" ht="27.75" customHeight="1" spans="1:11">
      <c r="A89" s="136"/>
      <c r="B89" s="137"/>
      <c r="C89" s="136"/>
      <c r="D89" s="72" t="s">
        <v>67</v>
      </c>
      <c r="E89" s="72" t="s">
        <v>335</v>
      </c>
      <c r="F89" s="72" t="s">
        <v>67</v>
      </c>
      <c r="G89" s="73" t="s">
        <v>67</v>
      </c>
      <c r="H89" s="72" t="s">
        <v>67</v>
      </c>
      <c r="I89" s="73" t="s">
        <v>67</v>
      </c>
      <c r="J89" s="73" t="s">
        <v>67</v>
      </c>
      <c r="K89" s="23" t="s">
        <v>67</v>
      </c>
    </row>
    <row r="90" ht="27.75" customHeight="1" spans="1:11">
      <c r="A90" s="136"/>
      <c r="B90" s="137"/>
      <c r="C90" s="136"/>
      <c r="D90" s="72" t="s">
        <v>67</v>
      </c>
      <c r="E90" s="72" t="s">
        <v>67</v>
      </c>
      <c r="F90" s="72" t="s">
        <v>412</v>
      </c>
      <c r="G90" s="73" t="s">
        <v>324</v>
      </c>
      <c r="H90" s="72" t="s">
        <v>413</v>
      </c>
      <c r="I90" s="73" t="s">
        <v>370</v>
      </c>
      <c r="J90" s="73" t="s">
        <v>327</v>
      </c>
      <c r="K90" s="23" t="s">
        <v>414</v>
      </c>
    </row>
    <row r="91" ht="27.75" customHeight="1" spans="1:11">
      <c r="A91" s="136"/>
      <c r="B91" s="137"/>
      <c r="C91" s="136"/>
      <c r="D91" s="72" t="s">
        <v>340</v>
      </c>
      <c r="E91" s="72" t="s">
        <v>67</v>
      </c>
      <c r="F91" s="72" t="s">
        <v>67</v>
      </c>
      <c r="G91" s="73" t="s">
        <v>67</v>
      </c>
      <c r="H91" s="72" t="s">
        <v>67</v>
      </c>
      <c r="I91" s="73" t="s">
        <v>67</v>
      </c>
      <c r="J91" s="73" t="s">
        <v>67</v>
      </c>
      <c r="K91" s="23" t="s">
        <v>67</v>
      </c>
    </row>
    <row r="92" ht="27.75" customHeight="1" spans="1:11">
      <c r="A92" s="136"/>
      <c r="B92" s="137"/>
      <c r="C92" s="136"/>
      <c r="D92" s="72" t="s">
        <v>67</v>
      </c>
      <c r="E92" s="72" t="s">
        <v>341</v>
      </c>
      <c r="F92" s="72" t="s">
        <v>67</v>
      </c>
      <c r="G92" s="73" t="s">
        <v>67</v>
      </c>
      <c r="H92" s="72" t="s">
        <v>67</v>
      </c>
      <c r="I92" s="73" t="s">
        <v>67</v>
      </c>
      <c r="J92" s="73" t="s">
        <v>67</v>
      </c>
      <c r="K92" s="23" t="s">
        <v>67</v>
      </c>
    </row>
    <row r="93" ht="27.75" customHeight="1" spans="1:11">
      <c r="A93" s="136"/>
      <c r="B93" s="137"/>
      <c r="C93" s="136"/>
      <c r="D93" s="72" t="s">
        <v>67</v>
      </c>
      <c r="E93" s="72" t="s">
        <v>67</v>
      </c>
      <c r="F93" s="72" t="s">
        <v>415</v>
      </c>
      <c r="G93" s="73" t="s">
        <v>343</v>
      </c>
      <c r="H93" s="72" t="s">
        <v>373</v>
      </c>
      <c r="I93" s="73" t="s">
        <v>332</v>
      </c>
      <c r="J93" s="73" t="s">
        <v>338</v>
      </c>
      <c r="K93" s="23" t="s">
        <v>416</v>
      </c>
    </row>
    <row r="94" ht="156.75" customHeight="1" spans="1:11">
      <c r="A94" s="72" t="s">
        <v>417</v>
      </c>
      <c r="B94" s="23" t="s">
        <v>278</v>
      </c>
      <c r="C94" s="19" t="s">
        <v>418</v>
      </c>
      <c r="D94" s="136"/>
      <c r="E94" s="136"/>
      <c r="F94" s="136"/>
      <c r="G94" s="138"/>
      <c r="H94" s="136"/>
      <c r="I94" s="138"/>
      <c r="J94" s="138"/>
      <c r="K94" s="137"/>
    </row>
    <row r="95" ht="27.75" customHeight="1" spans="1:11">
      <c r="A95" s="136"/>
      <c r="B95" s="137"/>
      <c r="C95" s="136"/>
      <c r="D95" s="72" t="s">
        <v>321</v>
      </c>
      <c r="E95" s="72" t="s">
        <v>67</v>
      </c>
      <c r="F95" s="72" t="s">
        <v>67</v>
      </c>
      <c r="G95" s="73" t="s">
        <v>67</v>
      </c>
      <c r="H95" s="72" t="s">
        <v>67</v>
      </c>
      <c r="I95" s="73" t="s">
        <v>67</v>
      </c>
      <c r="J95" s="73" t="s">
        <v>67</v>
      </c>
      <c r="K95" s="23" t="s">
        <v>67</v>
      </c>
    </row>
    <row r="96" ht="27.75" customHeight="1" spans="1:11">
      <c r="A96" s="136"/>
      <c r="B96" s="137"/>
      <c r="C96" s="136"/>
      <c r="D96" s="72" t="s">
        <v>67</v>
      </c>
      <c r="E96" s="72" t="s">
        <v>322</v>
      </c>
      <c r="F96" s="72" t="s">
        <v>67</v>
      </c>
      <c r="G96" s="73" t="s">
        <v>67</v>
      </c>
      <c r="H96" s="72" t="s">
        <v>67</v>
      </c>
      <c r="I96" s="73" t="s">
        <v>67</v>
      </c>
      <c r="J96" s="73" t="s">
        <v>67</v>
      </c>
      <c r="K96" s="23" t="s">
        <v>67</v>
      </c>
    </row>
    <row r="97" ht="27.75" customHeight="1" spans="1:11">
      <c r="A97" s="136"/>
      <c r="B97" s="137"/>
      <c r="C97" s="136"/>
      <c r="D97" s="72" t="s">
        <v>67</v>
      </c>
      <c r="E97" s="72" t="s">
        <v>67</v>
      </c>
      <c r="F97" s="72" t="s">
        <v>387</v>
      </c>
      <c r="G97" s="73" t="s">
        <v>324</v>
      </c>
      <c r="H97" s="72" t="s">
        <v>419</v>
      </c>
      <c r="I97" s="73" t="s">
        <v>326</v>
      </c>
      <c r="J97" s="73" t="s">
        <v>327</v>
      </c>
      <c r="K97" s="23" t="s">
        <v>420</v>
      </c>
    </row>
    <row r="98" ht="27.75" customHeight="1" spans="1:11">
      <c r="A98" s="136"/>
      <c r="B98" s="137"/>
      <c r="C98" s="136"/>
      <c r="D98" s="72" t="s">
        <v>67</v>
      </c>
      <c r="E98" s="72" t="s">
        <v>329</v>
      </c>
      <c r="F98" s="72" t="s">
        <v>67</v>
      </c>
      <c r="G98" s="73" t="s">
        <v>67</v>
      </c>
      <c r="H98" s="72" t="s">
        <v>67</v>
      </c>
      <c r="I98" s="73" t="s">
        <v>67</v>
      </c>
      <c r="J98" s="73" t="s">
        <v>67</v>
      </c>
      <c r="K98" s="23" t="s">
        <v>67</v>
      </c>
    </row>
    <row r="99" ht="27.75" customHeight="1" spans="1:11">
      <c r="A99" s="136"/>
      <c r="B99" s="137"/>
      <c r="C99" s="136"/>
      <c r="D99" s="72" t="s">
        <v>67</v>
      </c>
      <c r="E99" s="72" t="s">
        <v>67</v>
      </c>
      <c r="F99" s="72" t="s">
        <v>364</v>
      </c>
      <c r="G99" s="73" t="s">
        <v>324</v>
      </c>
      <c r="H99" s="72" t="s">
        <v>365</v>
      </c>
      <c r="I99" s="73" t="s">
        <v>366</v>
      </c>
      <c r="J99" s="73" t="s">
        <v>327</v>
      </c>
      <c r="K99" s="23" t="s">
        <v>421</v>
      </c>
    </row>
    <row r="100" ht="27.75" customHeight="1" spans="1:11">
      <c r="A100" s="136"/>
      <c r="B100" s="137"/>
      <c r="C100" s="136"/>
      <c r="D100" s="72" t="s">
        <v>334</v>
      </c>
      <c r="E100" s="72" t="s">
        <v>67</v>
      </c>
      <c r="F100" s="72" t="s">
        <v>67</v>
      </c>
      <c r="G100" s="73" t="s">
        <v>67</v>
      </c>
      <c r="H100" s="72" t="s">
        <v>67</v>
      </c>
      <c r="I100" s="73" t="s">
        <v>67</v>
      </c>
      <c r="J100" s="73" t="s">
        <v>67</v>
      </c>
      <c r="K100" s="23" t="s">
        <v>67</v>
      </c>
    </row>
    <row r="101" ht="27.75" customHeight="1" spans="1:11">
      <c r="A101" s="136"/>
      <c r="B101" s="137"/>
      <c r="C101" s="136"/>
      <c r="D101" s="72" t="s">
        <v>67</v>
      </c>
      <c r="E101" s="72" t="s">
        <v>354</v>
      </c>
      <c r="F101" s="72" t="s">
        <v>67</v>
      </c>
      <c r="G101" s="73" t="s">
        <v>67</v>
      </c>
      <c r="H101" s="72" t="s">
        <v>67</v>
      </c>
      <c r="I101" s="73" t="s">
        <v>67</v>
      </c>
      <c r="J101" s="73" t="s">
        <v>67</v>
      </c>
      <c r="K101" s="23" t="s">
        <v>67</v>
      </c>
    </row>
    <row r="102" ht="27.75" customHeight="1" spans="1:11">
      <c r="A102" s="136"/>
      <c r="B102" s="137"/>
      <c r="C102" s="136"/>
      <c r="D102" s="72" t="s">
        <v>67</v>
      </c>
      <c r="E102" s="72" t="s">
        <v>67</v>
      </c>
      <c r="F102" s="72" t="s">
        <v>422</v>
      </c>
      <c r="G102" s="73" t="s">
        <v>324</v>
      </c>
      <c r="H102" s="72" t="s">
        <v>337</v>
      </c>
      <c r="I102" s="73" t="s">
        <v>337</v>
      </c>
      <c r="J102" s="73" t="s">
        <v>338</v>
      </c>
      <c r="K102" s="23" t="s">
        <v>423</v>
      </c>
    </row>
    <row r="103" ht="27.75" customHeight="1" spans="1:11">
      <c r="A103" s="136"/>
      <c r="B103" s="137"/>
      <c r="C103" s="136"/>
      <c r="D103" s="72" t="s">
        <v>67</v>
      </c>
      <c r="E103" s="72" t="s">
        <v>335</v>
      </c>
      <c r="F103" s="72" t="s">
        <v>67</v>
      </c>
      <c r="G103" s="73" t="s">
        <v>67</v>
      </c>
      <c r="H103" s="72" t="s">
        <v>67</v>
      </c>
      <c r="I103" s="73" t="s">
        <v>67</v>
      </c>
      <c r="J103" s="73" t="s">
        <v>67</v>
      </c>
      <c r="K103" s="23" t="s">
        <v>67</v>
      </c>
    </row>
    <row r="104" ht="27.75" customHeight="1" spans="1:11">
      <c r="A104" s="136"/>
      <c r="B104" s="137"/>
      <c r="C104" s="136"/>
      <c r="D104" s="72" t="s">
        <v>67</v>
      </c>
      <c r="E104" s="72" t="s">
        <v>67</v>
      </c>
      <c r="F104" s="72" t="s">
        <v>336</v>
      </c>
      <c r="G104" s="73" t="s">
        <v>324</v>
      </c>
      <c r="H104" s="72" t="s">
        <v>337</v>
      </c>
      <c r="I104" s="73" t="s">
        <v>337</v>
      </c>
      <c r="J104" s="73" t="s">
        <v>338</v>
      </c>
      <c r="K104" s="23" t="s">
        <v>424</v>
      </c>
    </row>
    <row r="105" ht="27.75" customHeight="1" spans="1:11">
      <c r="A105" s="136"/>
      <c r="B105" s="137"/>
      <c r="C105" s="136"/>
      <c r="D105" s="72" t="s">
        <v>340</v>
      </c>
      <c r="E105" s="72" t="s">
        <v>67</v>
      </c>
      <c r="F105" s="72" t="s">
        <v>67</v>
      </c>
      <c r="G105" s="73" t="s">
        <v>67</v>
      </c>
      <c r="H105" s="72" t="s">
        <v>67</v>
      </c>
      <c r="I105" s="73" t="s">
        <v>67</v>
      </c>
      <c r="J105" s="73" t="s">
        <v>67</v>
      </c>
      <c r="K105" s="23" t="s">
        <v>67</v>
      </c>
    </row>
    <row r="106" ht="27.75" customHeight="1" spans="1:11">
      <c r="A106" s="136"/>
      <c r="B106" s="137"/>
      <c r="C106" s="136"/>
      <c r="D106" s="72" t="s">
        <v>67</v>
      </c>
      <c r="E106" s="72" t="s">
        <v>341</v>
      </c>
      <c r="F106" s="72" t="s">
        <v>67</v>
      </c>
      <c r="G106" s="73" t="s">
        <v>67</v>
      </c>
      <c r="H106" s="72" t="s">
        <v>67</v>
      </c>
      <c r="I106" s="73" t="s">
        <v>67</v>
      </c>
      <c r="J106" s="73" t="s">
        <v>67</v>
      </c>
      <c r="K106" s="23" t="s">
        <v>67</v>
      </c>
    </row>
    <row r="107" ht="27.75" customHeight="1" spans="1:11">
      <c r="A107" s="136"/>
      <c r="B107" s="137"/>
      <c r="C107" s="136"/>
      <c r="D107" s="72" t="s">
        <v>67</v>
      </c>
      <c r="E107" s="72" t="s">
        <v>67</v>
      </c>
      <c r="F107" s="72" t="s">
        <v>425</v>
      </c>
      <c r="G107" s="73" t="s">
        <v>343</v>
      </c>
      <c r="H107" s="72" t="s">
        <v>344</v>
      </c>
      <c r="I107" s="73" t="s">
        <v>332</v>
      </c>
      <c r="J107" s="73" t="s">
        <v>327</v>
      </c>
      <c r="K107" s="23" t="s">
        <v>426</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2023-03-16T07:08:00Z</dcterms:created>
  <dcterms:modified xsi:type="dcterms:W3CDTF">2024-01-02T02:03:50Z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false</vt:bool>
  </property>
  <property fmtid="{D5CDD505-2E9C-101B-9397-08002B2CF9AE}" pid="4" name="ICV">
    <vt:lpwstr>0EF8AD9F713F428293687F2CFD0E9A98</vt:lpwstr>
  </property>
</Properties>
</file>