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30"/>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按功能科目分类）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支出中期规划预算表12" sheetId="21" r:id="rId18"/>
  </sheets>
  <definedNames>
    <definedName name="_xlnm.Print_Titles" localSheetId="6">'2025年部门基本支出预算表（人员类、运转类公用经费项目）04'!$1:$8</definedName>
    <definedName name="_xlnm.Print_Titles" localSheetId="7">'部门项目支出预算表（其他运转类、特定目标类项目）05-1'!$1:$8</definedName>
    <definedName name="_xlnm.Print_Titles" localSheetId="8">'2025年部门项目支出绩效目标表（本次下达）05-2'!$1:$5</definedName>
    <definedName name="_xlnm.Print_Titles" localSheetId="10">'2025年部门政府性基金预算支出预算表06'!$1:$6</definedName>
    <definedName name="_xlnm.Print_Titles" localSheetId="15">'2025年新增资产配置表10'!$1:$6</definedName>
  </definedNames>
  <calcPr calcId="144525"/>
</workbook>
</file>

<file path=xl/sharedStrings.xml><?xml version="1.0" encoding="utf-8"?>
<sst xmlns="http://schemas.openxmlformats.org/spreadsheetml/2006/main" count="1666" uniqueCount="600">
  <si>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</si>
  <si>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</si>
  <si>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</si>
  <si>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</si>
  <si>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</si>
  <si>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</si>
  <si>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</si>
  <si>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</si>
  <si>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</si>
  <si>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</si>
  <si>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</si>
  <si>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</si>
  <si>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</si>
  <si>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</si>
  <si>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</si>
  <si>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</si>
  <si>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</si>
  <si>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</si>
  <si>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</si>
  <si>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</si>
  <si>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</si>
  <si>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</si>
  <si>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</si>
  <si>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</si>
  <si>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</si>
  <si>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</si>
  <si>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</si>
  <si>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</si>
  <si>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</si>
  <si>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</si>
  <si>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</si>
  <si>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</si>
  <si>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</si>
  <si>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</si>
  <si>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</si>
  <si>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</si>
  <si>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</si>
  <si>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</si>
  <si>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</si>
  <si>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</si>
  <si>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</si>
  <si>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</si>
  <si>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</si>
  <si>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</si>
  <si>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</si>
  <si>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</si>
  <si>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</si>
  <si>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</si>
  <si>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</si>
  <si>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</si>
  <si>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</si>
  <si>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</si>
  <si>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</si>
  <si>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</si>
  <si>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</si>
  <si>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</si>
  <si>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</si>
  <si>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</si>
  <si>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</si>
  <si>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</si>
  <si>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</si>
  <si>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</si>
  <si>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</si>
  <si>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</si>
  <si>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</si>
  <si>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</si>
  <si>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</si>
  <si>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</si>
  <si>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</si>
  <si>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</si>
  <si>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131008</t>
  </si>
  <si>
    <t>楚雄彝族自治州人民医院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</si>
  <si>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</si>
  <si>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</si>
  <si>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</si>
  <si>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</si>
  <si>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</si>
  <si>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</si>
  <si>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</si>
  <si>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</si>
  <si>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</si>
  <si>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</si>
  <si>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</si>
  <si>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</si>
  <si>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</si>
  <si>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</si>
  <si>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</si>
  <si>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</si>
  <si>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</si>
  <si>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</si>
  <si>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</si>
  <si>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</si>
  <si>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</si>
  <si>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</si>
  <si>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</si>
  <si>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</si>
  <si>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</si>
  <si>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</si>
  <si>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</si>
  <si>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</si>
  <si>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</si>
  <si>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</si>
  <si>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</si>
  <si>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</si>
  <si>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</si>
  <si>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</si>
  <si>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</si>
  <si>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</si>
  <si>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</si>
  <si>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</si>
  <si>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</si>
  <si>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</si>
  <si>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</si>
  <si>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</si>
  <si>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</si>
  <si>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</si>
  <si>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</si>
  <si>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2100201</t>
  </si>
  <si>
    <t>综合医院</t>
  </si>
  <si>
    <t>2100299</t>
  </si>
  <si>
    <t>其他公立医院支出</t>
  </si>
  <si>
    <t>21004</t>
  </si>
  <si>
    <t>公共卫生</t>
  </si>
  <si>
    <t>2100409</t>
  </si>
  <si>
    <t>重大公共卫生服务</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</si>
  <si>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</si>
  <si>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</si>
  <si>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</si>
  <si>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</si>
  <si>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</si>
  <si>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</si>
  <si>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</si>
  <si>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</si>
  <si>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</si>
  <si>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</si>
  <si>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</si>
  <si>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</si>
  <si>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</si>
  <si>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</si>
  <si>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</si>
  <si>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</si>
  <si>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</si>
  <si>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</si>
  <si>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</si>
  <si>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</si>
  <si>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</si>
  <si>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</si>
  <si>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</si>
  <si>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</si>
  <si>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</si>
  <si>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</si>
  <si>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</si>
  <si>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</si>
  <si>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</si>
  <si>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</si>
  <si>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</si>
  <si>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</si>
  <si>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</si>
  <si>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</si>
  <si>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</si>
  <si>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</si>
  <si>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</si>
  <si>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</si>
  <si>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</si>
  <si>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</si>
  <si>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</si>
  <si>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</si>
  <si>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</si>
  <si>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</si>
  <si>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</si>
  <si>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</si>
  <si>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</si>
  <si>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</si>
  <si>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</si>
  <si>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</si>
  <si>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</si>
  <si>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</si>
  <si>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</si>
  <si>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</si>
  <si>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</si>
  <si>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</si>
  <si>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</si>
  <si>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</si>
  <si>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</si>
  <si>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</si>
  <si>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</si>
  <si>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</si>
  <si>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</si>
  <si>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</si>
  <si>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</si>
  <si>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</si>
  <si>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</si>
  <si>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</si>
  <si>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</si>
  <si>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</si>
  <si>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</si>
  <si>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</si>
  <si>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</si>
  <si>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</si>
  <si>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</si>
  <si>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</si>
  <si>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</si>
  <si>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</si>
  <si>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</si>
  <si>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</si>
  <si>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</si>
  <si>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</si>
  <si>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</si>
  <si>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</si>
  <si>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</si>
  <si>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</si>
  <si>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</si>
  <si>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</si>
  <si>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</si>
  <si>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</si>
  <si>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532300210000000018933</t>
  </si>
  <si>
    <t>事业人员工资支出</t>
  </si>
  <si>
    <t>30101</t>
  </si>
  <si>
    <t>基本工资</t>
  </si>
  <si>
    <t>30102</t>
  </si>
  <si>
    <t>津贴补贴</t>
  </si>
  <si>
    <t>30107</t>
  </si>
  <si>
    <t>绩效工资</t>
  </si>
  <si>
    <t>532300210000000018935</t>
  </si>
  <si>
    <t>机关事业单位基本养老保险缴费</t>
  </si>
  <si>
    <t>30108</t>
  </si>
  <si>
    <t>532300210000000018936</t>
  </si>
  <si>
    <t>社会保障缴费</t>
  </si>
  <si>
    <t>30110</t>
  </si>
  <si>
    <t>职工基本医疗保险缴费</t>
  </si>
  <si>
    <t>30111</t>
  </si>
  <si>
    <t>公务员医疗补助缴费</t>
  </si>
  <si>
    <t>30112</t>
  </si>
  <si>
    <t>其他社会保障缴费</t>
  </si>
  <si>
    <t>532300241100002109677</t>
  </si>
  <si>
    <t>工伤保险</t>
  </si>
  <si>
    <t>532300210000000018937</t>
  </si>
  <si>
    <t>30113</t>
  </si>
  <si>
    <t>532300210000000020427</t>
  </si>
  <si>
    <t>车辆使用费</t>
  </si>
  <si>
    <t>30231</t>
  </si>
  <si>
    <t>公务用车运行维护费</t>
  </si>
  <si>
    <t>532300210000000018945</t>
  </si>
  <si>
    <t>一般公用经费</t>
  </si>
  <si>
    <t>30299</t>
  </si>
  <si>
    <t>其他商品和服务支出</t>
  </si>
  <si>
    <t>30218</t>
  </si>
  <si>
    <t>专用材料费</t>
  </si>
  <si>
    <t>532300210000000018944</t>
  </si>
  <si>
    <t>离退休公用经费</t>
  </si>
  <si>
    <t>532300231100001750183</t>
  </si>
  <si>
    <t>离休特需费</t>
  </si>
  <si>
    <t>532300210000000018938</t>
  </si>
  <si>
    <t>对个人和家庭的补助</t>
  </si>
  <si>
    <t>30301</t>
  </si>
  <si>
    <t>离休费</t>
  </si>
  <si>
    <t>30302</t>
  </si>
  <si>
    <t>退休费</t>
  </si>
  <si>
    <t>532300251100003557670</t>
  </si>
  <si>
    <t>楚雄彝族自治州人民医院2025年遗属困难生活补助资金</t>
  </si>
  <si>
    <t>30305</t>
  </si>
  <si>
    <t>生活补助</t>
  </si>
  <si>
    <t>532300241100002113200</t>
  </si>
  <si>
    <t>事业人员工资支出事业收入安排资金</t>
  </si>
  <si>
    <t>532300241100002113219</t>
  </si>
  <si>
    <t>社会保障缴费事业收入安排资金</t>
  </si>
  <si>
    <t>30109</t>
  </si>
  <si>
    <t>职业年金缴费</t>
  </si>
  <si>
    <t>532300241100002113230</t>
  </si>
  <si>
    <t>其他工资福利支出事业收入安排资金</t>
  </si>
  <si>
    <t>30199</t>
  </si>
  <si>
    <t>其他工资福利支出</t>
  </si>
  <si>
    <t>532300241100002113235</t>
  </si>
  <si>
    <t>住房公积金事业收入安排资金</t>
  </si>
  <si>
    <t>532300241100002113253</t>
  </si>
  <si>
    <t>对个人和家庭的补助事业收入安排资金</t>
  </si>
  <si>
    <t>30304</t>
  </si>
  <si>
    <t>抚恤金</t>
  </si>
  <si>
    <t>30399</t>
  </si>
  <si>
    <t>其他对个人和家庭的补助</t>
  </si>
  <si>
    <t>预算05-1表</t>
  </si>
  <si>
    <t>2025年部门项目支出预算表（其他运转类、特定目标类项目）</t>
  </si>
  <si>
    <t>项目分类</t>
  </si>
  <si>
    <t>经济科目编码</t>
  </si>
  <si>
    <t>经济科目名称</t>
  </si>
  <si>
    <t>本年拨款</t>
  </si>
  <si>
    <t>其中：本次下达</t>
  </si>
  <si>
    <t>艾滋病防治州级财政补助（本级）资金</t>
  </si>
  <si>
    <t>311 专项业务类</t>
  </si>
  <si>
    <t>532300231100001136492</t>
  </si>
  <si>
    <t>30211</t>
  </si>
  <si>
    <t>差旅费</t>
  </si>
  <si>
    <t>30216</t>
  </si>
  <si>
    <t>培训费</t>
  </si>
  <si>
    <t>30226</t>
  </si>
  <si>
    <t>劳务费</t>
  </si>
  <si>
    <t>部门运转公用经费</t>
  </si>
  <si>
    <t>313 事业发展类</t>
  </si>
  <si>
    <t>532300241100002113246</t>
  </si>
  <si>
    <t>30201</t>
  </si>
  <si>
    <t>办公费</t>
  </si>
  <si>
    <t>30202</t>
  </si>
  <si>
    <t>印刷费</t>
  </si>
  <si>
    <t>30204</t>
  </si>
  <si>
    <t>手续费</t>
  </si>
  <si>
    <t>30205</t>
  </si>
  <si>
    <t>水费</t>
  </si>
  <si>
    <t>30206</t>
  </si>
  <si>
    <t>电费</t>
  </si>
  <si>
    <t>30207</t>
  </si>
  <si>
    <t>邮电费</t>
  </si>
  <si>
    <t>30209</t>
  </si>
  <si>
    <t>物业管理费</t>
  </si>
  <si>
    <t>30213</t>
  </si>
  <si>
    <t>维修（护）费</t>
  </si>
  <si>
    <t>30215</t>
  </si>
  <si>
    <t>会议费</t>
  </si>
  <si>
    <t>30217</t>
  </si>
  <si>
    <t>30227</t>
  </si>
  <si>
    <t>委托业务费</t>
  </si>
  <si>
    <t>30228</t>
  </si>
  <si>
    <t>工会经费</t>
  </si>
  <si>
    <t>30239</t>
  </si>
  <si>
    <t>其他交通费用</t>
  </si>
  <si>
    <t>30240</t>
  </si>
  <si>
    <t>税金及附加费用</t>
  </si>
  <si>
    <t>39909</t>
  </si>
  <si>
    <t>经常性赠与</t>
  </si>
  <si>
    <t>39999</t>
  </si>
  <si>
    <t>城市公立医院综合改革州级财政补助（本级）资金</t>
  </si>
  <si>
    <t>532300231100001136562</t>
  </si>
  <si>
    <t>高端人才引进专项资金</t>
  </si>
  <si>
    <t>532300251100004010759</t>
  </si>
  <si>
    <t>31001</t>
  </si>
  <si>
    <t>房屋建筑物购建</t>
  </si>
  <si>
    <t>老干部党支部工作经费</t>
  </si>
  <si>
    <t>532300241100002753769</t>
  </si>
  <si>
    <t>医疗服务与保障能力提升事业收入安排资金</t>
  </si>
  <si>
    <t>532300241100002113262</t>
  </si>
  <si>
    <t>31002</t>
  </si>
  <si>
    <t>办公设备购置</t>
  </si>
  <si>
    <t>31003</t>
  </si>
  <si>
    <t>专用设备购置</t>
  </si>
  <si>
    <t>31006</t>
  </si>
  <si>
    <t>大型修缮</t>
  </si>
  <si>
    <t>31007</t>
  </si>
  <si>
    <t>信息网络及软件购置更新</t>
  </si>
  <si>
    <t>31099</t>
  </si>
  <si>
    <t>其他资本性支出</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</si>
  <si>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</si>
  <si>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</si>
  <si>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</si>
  <si>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</si>
  <si>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</si>
  <si>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</si>
  <si>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</si>
  <si>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</si>
  <si>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</si>
  <si>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</si>
  <si>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</si>
  <si>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</si>
  <si>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加大人才引进力度，补足医院人才短板，提高医院整体服务能力。</t>
  </si>
  <si>
    <t>产出指标</t>
  </si>
  <si>
    <t>数量指标</t>
  </si>
  <si>
    <t>购置计划完成率</t>
  </si>
  <si>
    <t>&gt;=</t>
  </si>
  <si>
    <t>90</t>
  </si>
  <si>
    <t>%</t>
  </si>
  <si>
    <t>定量指标</t>
  </si>
  <si>
    <r>
      <rPr>
        <sz val="9"/>
        <color rgb="FF000000"/>
        <rFont val="宋体"/>
        <charset val="134"/>
      </rPr>
      <t>购置计划完成率</t>
    </r>
    <r>
      <rPr>
        <sz val="9"/>
        <color rgb="FF000000"/>
        <rFont val="Times New Roman"/>
        <charset val="134"/>
      </rPr>
      <t>=</t>
    </r>
    <r>
      <rPr>
        <sz val="9"/>
        <color rgb="FF000000"/>
        <rFont val="宋体"/>
        <charset val="134"/>
      </rPr>
      <t>（实际购置交付周转用房数量</t>
    </r>
    <r>
      <rPr>
        <sz val="9"/>
        <color rgb="FF000000"/>
        <rFont val="Times New Roman"/>
        <charset val="134"/>
      </rPr>
      <t>/</t>
    </r>
    <r>
      <rPr>
        <sz val="9"/>
        <color rgb="FF000000"/>
        <rFont val="宋体"/>
        <charset val="134"/>
      </rPr>
      <t>计划购置交付周转用房数量数量）</t>
    </r>
    <r>
      <rPr>
        <sz val="9"/>
        <color rgb="FF000000"/>
        <rFont val="Times New Roman"/>
        <charset val="134"/>
      </rPr>
      <t>*100%</t>
    </r>
    <r>
      <rPr>
        <sz val="9"/>
        <color rgb="FF000000"/>
        <rFont val="宋体"/>
        <charset val="134"/>
      </rPr>
      <t>。</t>
    </r>
  </si>
  <si>
    <t>效益指标</t>
  </si>
  <si>
    <t>社会效益</t>
  </si>
  <si>
    <t>部门运转</t>
  </si>
  <si>
    <t>=</t>
  </si>
  <si>
    <t>正常运转</t>
  </si>
  <si>
    <t>定性指标</t>
  </si>
  <si>
    <t>反映部门（单位）运转情况。</t>
  </si>
  <si>
    <t>满意度指标</t>
  </si>
  <si>
    <t>服务对象满意度</t>
  </si>
  <si>
    <t>社会公众满意度</t>
  </si>
  <si>
    <t>反映社会公众对部门（单位）履职情况的满意程度。</t>
  </si>
  <si>
    <t>单位人员满意度</t>
  </si>
  <si>
    <t>反映部门（单位）人员对公用经费保障的满意程度。</t>
  </si>
  <si>
    <r>
      <rPr>
        <sz val="9"/>
        <color rgb="FF000000"/>
        <rFont val="宋体"/>
        <charset val="134"/>
      </rPr>
      <t>落实楚政通〔</t>
    </r>
    <r>
      <rPr>
        <sz val="9"/>
        <color rgb="FF000000"/>
        <rFont val="Times New Roman"/>
        <charset val="134"/>
      </rPr>
      <t>2017</t>
    </r>
    <r>
      <rPr>
        <sz val="9"/>
        <color rgb="FF000000"/>
        <rFont val="宋体"/>
        <charset val="134"/>
      </rPr>
      <t>〕</t>
    </r>
    <r>
      <rPr>
        <sz val="9"/>
        <color rgb="FF000000"/>
        <rFont val="Times New Roman"/>
        <charset val="134"/>
      </rPr>
      <t>44</t>
    </r>
    <r>
      <rPr>
        <sz val="9"/>
        <color rgb="FF000000"/>
        <rFont val="宋体"/>
        <charset val="134"/>
      </rPr>
      <t>号《楚雄州人民政府关于印发楚雄州城市公立医院综合改革实施方案的通知》文件提出：建立符合我州特点的医院管理体制、运行机制和医疗服务体系，实行医保政策可持续，医院改革有动力，医务人员受鼓舞，人民群众得实惠。具体目标：</t>
    </r>
    <r>
      <rPr>
        <sz val="9"/>
        <color rgb="FF000000"/>
        <rFont val="Times New Roman"/>
        <charset val="134"/>
      </rPr>
      <t>1.</t>
    </r>
    <r>
      <rPr>
        <sz val="9"/>
        <color rgb="FF000000"/>
        <rFont val="宋体"/>
        <charset val="134"/>
      </rPr>
      <t>全面巩固公益性；</t>
    </r>
    <r>
      <rPr>
        <sz val="9"/>
        <color rgb="FF000000"/>
        <rFont val="Times New Roman"/>
        <charset val="134"/>
      </rPr>
      <t>2.</t>
    </r>
    <r>
      <rPr>
        <sz val="9"/>
        <color rgb="FF000000"/>
        <rFont val="宋体"/>
        <charset val="134"/>
      </rPr>
      <t>分级诊疗制度初步形成；</t>
    </r>
    <r>
      <rPr>
        <sz val="9"/>
        <color rgb="FF000000"/>
        <rFont val="Times New Roman"/>
        <charset val="134"/>
      </rPr>
      <t>3.</t>
    </r>
    <r>
      <rPr>
        <sz val="9"/>
        <color rgb="FF000000"/>
        <rFont val="宋体"/>
        <charset val="134"/>
      </rPr>
      <t>深化医疗保险支付方式改革；</t>
    </r>
    <r>
      <rPr>
        <sz val="9"/>
        <color rgb="FF000000"/>
        <rFont val="Times New Roman"/>
        <charset val="134"/>
      </rPr>
      <t>4.</t>
    </r>
    <r>
      <rPr>
        <sz val="9"/>
        <color rgb="FF000000"/>
        <rFont val="宋体"/>
        <charset val="134"/>
      </rPr>
      <t>人事薪酬制度改革取得成效；</t>
    </r>
    <r>
      <rPr>
        <sz val="9"/>
        <color rgb="FF000000"/>
        <rFont val="Times New Roman"/>
        <charset val="134"/>
      </rPr>
      <t>5.</t>
    </r>
    <r>
      <rPr>
        <sz val="9"/>
        <color rgb="FF000000"/>
        <rFont val="宋体"/>
        <charset val="134"/>
      </rPr>
      <t>建立现代医院管理制度；</t>
    </r>
    <r>
      <rPr>
        <sz val="9"/>
        <color rgb="FF000000"/>
        <rFont val="Times New Roman"/>
        <charset val="134"/>
      </rPr>
      <t>6.</t>
    </r>
    <r>
      <rPr>
        <sz val="9"/>
        <color rgb="FF000000"/>
        <rFont val="宋体"/>
        <charset val="134"/>
      </rPr>
      <t>群众满意度明细提升。</t>
    </r>
  </si>
  <si>
    <t>专用材料采购完成率</t>
  </si>
  <si>
    <t>95</t>
  </si>
  <si>
    <r>
      <rPr>
        <sz val="9"/>
        <color rgb="FF000000"/>
        <rFont val="宋体"/>
        <charset val="134"/>
      </rPr>
      <t>反映部门采购计划执行情况。</t>
    </r>
    <r>
      <rPr>
        <sz val="9"/>
        <color rgb="FF000000"/>
        <rFont val="Times New Roman"/>
        <charset val="134"/>
      </rPr>
      <t xml:space="preserve">
</t>
    </r>
    <r>
      <rPr>
        <sz val="9"/>
        <color rgb="FF000000"/>
        <rFont val="宋体"/>
        <charset val="134"/>
      </rPr>
      <t>采购计划完成率</t>
    </r>
    <r>
      <rPr>
        <sz val="9"/>
        <color rgb="FF000000"/>
        <rFont val="Times New Roman"/>
        <charset val="134"/>
      </rPr>
      <t>=</t>
    </r>
    <r>
      <rPr>
        <sz val="9"/>
        <color rgb="FF000000"/>
        <rFont val="宋体"/>
        <charset val="134"/>
      </rPr>
      <t>（实际采购交付专用材料数量</t>
    </r>
    <r>
      <rPr>
        <sz val="9"/>
        <color rgb="FF000000"/>
        <rFont val="Times New Roman"/>
        <charset val="134"/>
      </rPr>
      <t>/</t>
    </r>
    <r>
      <rPr>
        <sz val="9"/>
        <color rgb="FF000000"/>
        <rFont val="宋体"/>
        <charset val="134"/>
      </rPr>
      <t>计划采购交付专用材料数量）</t>
    </r>
    <r>
      <rPr>
        <sz val="9"/>
        <color rgb="FF000000"/>
        <rFont val="Times New Roman"/>
        <charset val="134"/>
      </rPr>
      <t>*100%</t>
    </r>
    <r>
      <rPr>
        <sz val="9"/>
        <color rgb="FF000000"/>
        <rFont val="宋体"/>
        <charset val="134"/>
      </rPr>
      <t>。</t>
    </r>
  </si>
  <si>
    <t>资金使用精准率</t>
  </si>
  <si>
    <r>
      <rPr>
        <sz val="9"/>
        <color rgb="FF000000"/>
        <rFont val="宋体"/>
        <charset val="134"/>
      </rPr>
      <t>资金使用精准率</t>
    </r>
    <r>
      <rPr>
        <sz val="9"/>
        <color rgb="FF000000"/>
        <rFont val="Times New Roman"/>
        <charset val="134"/>
      </rPr>
      <t>=</t>
    </r>
    <r>
      <rPr>
        <sz val="9"/>
        <color rgb="FF000000"/>
        <rFont val="宋体"/>
        <charset val="134"/>
      </rPr>
      <t>（实际使用资金</t>
    </r>
    <r>
      <rPr>
        <sz val="9"/>
        <color rgb="FF000000"/>
        <rFont val="Times New Roman"/>
        <charset val="134"/>
      </rPr>
      <t>/</t>
    </r>
    <r>
      <rPr>
        <sz val="9"/>
        <color rgb="FF000000"/>
        <rFont val="宋体"/>
        <charset val="134"/>
      </rPr>
      <t>资金总额）</t>
    </r>
    <r>
      <rPr>
        <sz val="9"/>
        <color rgb="FF000000"/>
        <rFont val="Times New Roman"/>
        <charset val="134"/>
      </rPr>
      <t>*100%</t>
    </r>
  </si>
  <si>
    <t>可持续影响</t>
  </si>
  <si>
    <t>药品比例</t>
  </si>
  <si>
    <r>
      <rPr>
        <sz val="9"/>
        <color rgb="FF000000"/>
        <rFont val="宋体"/>
        <charset val="134"/>
      </rPr>
      <t>较上年降低（或</t>
    </r>
    <r>
      <rPr>
        <sz val="9"/>
        <color rgb="FF000000"/>
        <rFont val="Times New Roman"/>
        <charset val="134"/>
      </rPr>
      <t>≤23%</t>
    </r>
    <r>
      <rPr>
        <sz val="9"/>
        <color rgb="FF000000"/>
        <rFont val="宋体"/>
        <charset val="134"/>
      </rPr>
      <t>）</t>
    </r>
  </si>
  <si>
    <r>
      <rPr>
        <sz val="9"/>
        <color rgb="FF000000"/>
        <rFont val="宋体"/>
        <charset val="134"/>
      </rPr>
      <t>反映公立医院药品费控制情况，药品比例</t>
    </r>
    <r>
      <rPr>
        <sz val="9"/>
        <color rgb="FF000000"/>
        <rFont val="Times New Roman"/>
        <charset val="134"/>
      </rPr>
      <t>=</t>
    </r>
    <r>
      <rPr>
        <sz val="9"/>
        <color rgb="FF000000"/>
        <rFont val="宋体"/>
        <charset val="134"/>
      </rPr>
      <t>药品收入</t>
    </r>
    <r>
      <rPr>
        <sz val="9"/>
        <color rgb="FF000000"/>
        <rFont val="Times New Roman"/>
        <charset val="134"/>
      </rPr>
      <t>/</t>
    </r>
    <r>
      <rPr>
        <sz val="9"/>
        <color rgb="FF000000"/>
        <rFont val="宋体"/>
        <charset val="134"/>
      </rPr>
      <t>医疗业务总收入。</t>
    </r>
  </si>
  <si>
    <t>百元医疗收入（不含药品）消耗卫生材料</t>
  </si>
  <si>
    <r>
      <rPr>
        <sz val="9"/>
        <color rgb="FF000000"/>
        <rFont val="宋体"/>
        <charset val="134"/>
      </rPr>
      <t>较上年降低（或</t>
    </r>
    <r>
      <rPr>
        <sz val="9"/>
        <color rgb="FF000000"/>
        <rFont val="Times New Roman"/>
        <charset val="134"/>
      </rPr>
      <t>≤30</t>
    </r>
    <r>
      <rPr>
        <sz val="9"/>
        <color rgb="FF000000"/>
        <rFont val="宋体"/>
        <charset val="134"/>
      </rPr>
      <t>元）</t>
    </r>
  </si>
  <si>
    <t>元</t>
  </si>
  <si>
    <r>
      <rPr>
        <sz val="9"/>
        <color rgb="FF000000"/>
        <rFont val="宋体"/>
        <charset val="134"/>
      </rPr>
      <t>反映公立医院百元医疗收入（不含药品）消耗卫生材料控制情况，百元医疗收入（不含药品）消耗卫生材料</t>
    </r>
    <r>
      <rPr>
        <sz val="9"/>
        <color rgb="FF000000"/>
        <rFont val="Times New Roman"/>
        <charset val="134"/>
      </rPr>
      <t>=</t>
    </r>
    <r>
      <rPr>
        <sz val="9"/>
        <color rgb="FF000000"/>
        <rFont val="宋体"/>
        <charset val="134"/>
      </rPr>
      <t>卫生材料支出</t>
    </r>
    <r>
      <rPr>
        <sz val="9"/>
        <color rgb="FF000000"/>
        <rFont val="Times New Roman"/>
        <charset val="134"/>
      </rPr>
      <t>/</t>
    </r>
    <r>
      <rPr>
        <sz val="9"/>
        <color rgb="FF000000"/>
        <rFont val="宋体"/>
        <charset val="134"/>
      </rPr>
      <t>（医疗收入</t>
    </r>
    <r>
      <rPr>
        <sz val="9"/>
        <color rgb="FF000000"/>
        <rFont val="Times New Roman"/>
        <charset val="134"/>
      </rPr>
      <t>-</t>
    </r>
    <r>
      <rPr>
        <sz val="9"/>
        <color rgb="FF000000"/>
        <rFont val="宋体"/>
        <charset val="134"/>
      </rPr>
      <t>药品收入）</t>
    </r>
    <r>
      <rPr>
        <sz val="9"/>
        <color rgb="FF000000"/>
        <rFont val="Times New Roman"/>
        <charset val="134"/>
      </rPr>
      <t>×100</t>
    </r>
    <r>
      <rPr>
        <sz val="9"/>
        <color rgb="FF000000"/>
        <rFont val="宋体"/>
        <charset val="134"/>
      </rPr>
      <t>。</t>
    </r>
  </si>
  <si>
    <t>医务人员满意度</t>
  </si>
  <si>
    <t>反映医务人员对公立医院改革实施情况的满意度。</t>
  </si>
  <si>
    <t>门诊、住院患者满意度</t>
  </si>
  <si>
    <t>反映患者对公立医院取消药品加成（中药饮片除外）满意度。</t>
  </si>
  <si>
    <r>
      <rPr>
        <sz val="9"/>
        <color rgb="FF000000"/>
        <rFont val="宋体"/>
        <charset val="134"/>
      </rPr>
      <t>目标</t>
    </r>
    <r>
      <rPr>
        <sz val="9"/>
        <color rgb="FF000000"/>
        <rFont val="Times New Roman"/>
        <charset val="134"/>
      </rPr>
      <t>1</t>
    </r>
    <r>
      <rPr>
        <sz val="9"/>
        <color rgb="FF000000"/>
        <rFont val="宋体"/>
        <charset val="134"/>
      </rPr>
      <t>：全州艾滋病疫情保持平稳，继续保持血液无传播状态，母婴传播率降低至</t>
    </r>
    <r>
      <rPr>
        <sz val="9"/>
        <color rgb="FF000000"/>
        <rFont val="Times New Roman"/>
        <charset val="134"/>
      </rPr>
      <t>2%</t>
    </r>
    <r>
      <rPr>
        <sz val="9"/>
        <color rgb="FF000000"/>
        <rFont val="宋体"/>
        <charset val="134"/>
      </rPr>
      <t>以下，检测发现率和抗病毒治疗比例达</t>
    </r>
    <r>
      <rPr>
        <sz val="9"/>
        <color rgb="FF000000"/>
        <rFont val="Times New Roman"/>
        <charset val="134"/>
      </rPr>
      <t>92%</t>
    </r>
    <r>
      <rPr>
        <sz val="9"/>
        <color rgb="FF000000"/>
        <rFont val="宋体"/>
        <charset val="134"/>
      </rPr>
      <t>以上，治疗病人成功率达</t>
    </r>
    <r>
      <rPr>
        <sz val="9"/>
        <color rgb="FF000000"/>
        <rFont val="Times New Roman"/>
        <charset val="134"/>
      </rPr>
      <t>92%</t>
    </r>
    <r>
      <rPr>
        <sz val="9"/>
        <color rgb="FF000000"/>
        <rFont val="宋体"/>
        <charset val="134"/>
      </rPr>
      <t>以上。</t>
    </r>
    <r>
      <rPr>
        <sz val="9"/>
        <color rgb="FF000000"/>
        <rFont val="Times New Roman"/>
        <charset val="134"/>
      </rPr>
      <t xml:space="preserve">
</t>
    </r>
    <r>
      <rPr>
        <sz val="9"/>
        <color rgb="FF000000"/>
        <rFont val="宋体"/>
        <charset val="134"/>
      </rPr>
      <t>目标</t>
    </r>
    <r>
      <rPr>
        <sz val="9"/>
        <color rgb="FF000000"/>
        <rFont val="Times New Roman"/>
        <charset val="134"/>
      </rPr>
      <t>2</t>
    </r>
    <r>
      <rPr>
        <sz val="9"/>
        <color rgb="FF000000"/>
        <rFont val="宋体"/>
        <charset val="134"/>
      </rPr>
      <t>：加强项目质量控制和能力建设，保证项目顺利实施。</t>
    </r>
  </si>
  <si>
    <t>举办艾滋病防控业务培训及宣传教育会议次数</t>
  </si>
  <si>
    <t>1.00</t>
  </si>
  <si>
    <t>次</t>
  </si>
  <si>
    <t>反映举办艾滋病防治业务培训及宣传教育会议次数。</t>
  </si>
  <si>
    <t>艾滋病防治督导及质量控制县（市）数量</t>
  </si>
  <si>
    <t>个</t>
  </si>
  <si>
    <t>反映艾滋病防治督导及质量控制县（市）数量。</t>
  </si>
  <si>
    <t>社会组织参与艾滋病防治志愿者人数</t>
  </si>
  <si>
    <t>人</t>
  </si>
  <si>
    <t>反映志愿者参与艾滋病防治情况。</t>
  </si>
  <si>
    <t>全州艾滋病疫情</t>
  </si>
  <si>
    <t>保持平稳</t>
  </si>
  <si>
    <r>
      <rPr>
        <sz val="9"/>
        <color rgb="FF000000"/>
        <rFont val="宋体"/>
        <charset val="134"/>
      </rPr>
      <t>反映全州艾滋病疫情控制情况，继续保持血液无传播状态，母婴传播率降低至</t>
    </r>
    <r>
      <rPr>
        <sz val="9"/>
        <color rgb="FF000000"/>
        <rFont val="Times New Roman"/>
        <charset val="134"/>
      </rPr>
      <t>2%</t>
    </r>
    <r>
      <rPr>
        <sz val="9"/>
        <color rgb="FF000000"/>
        <rFont val="宋体"/>
        <charset val="134"/>
      </rPr>
      <t>以下。</t>
    </r>
  </si>
  <si>
    <t>反映门诊、住院患者对艾滋病防治宣传教育的满意度。</t>
  </si>
  <si>
    <t>反映医务人员对艾滋病防控业务培训的满意度。</t>
  </si>
  <si>
    <r>
      <rPr>
        <sz val="9"/>
        <color rgb="FF000000"/>
        <rFont val="宋体"/>
        <charset val="134"/>
      </rPr>
      <t>基本建立具有中国特色的权责清晰、管理科学、治理完善、运行高效、监督有力的现代医院医疗、教学、科研、运营管理制度。为人民群众提供全面、连续、安全的医疗、急救、预防保健、健康体检和康复医疗服务。不断推进科研教学水平提升。积极指导和培训下级医院卫生技术人员提高诊疗水平，推广适宜卫生技术。做好</t>
    </r>
    <r>
      <rPr>
        <sz val="9"/>
        <color rgb="FF000000"/>
        <rFont val="Times New Roman"/>
        <charset val="134"/>
      </rPr>
      <t>“</t>
    </r>
    <r>
      <rPr>
        <sz val="9"/>
        <color rgb="FF000000"/>
        <rFont val="宋体"/>
        <charset val="134"/>
      </rPr>
      <t>平安医院</t>
    </r>
    <r>
      <rPr>
        <sz val="9"/>
        <color rgb="FF000000"/>
        <rFont val="Times New Roman"/>
        <charset val="134"/>
      </rPr>
      <t>”</t>
    </r>
    <r>
      <rPr>
        <sz val="9"/>
        <color rgb="FF000000"/>
        <rFont val="宋体"/>
        <charset val="134"/>
      </rPr>
      <t>建设各项工作，维护医院正常医疗秩序。巩固爱国卫生和创文创卫成果，巩固</t>
    </r>
    <r>
      <rPr>
        <sz val="9"/>
        <color rgb="FF000000"/>
        <rFont val="Times New Roman"/>
        <charset val="134"/>
      </rPr>
      <t>“</t>
    </r>
    <r>
      <rPr>
        <sz val="9"/>
        <color rgb="FF000000"/>
        <rFont val="宋体"/>
        <charset val="134"/>
      </rPr>
      <t>无烟医院</t>
    </r>
    <r>
      <rPr>
        <sz val="9"/>
        <color rgb="FF000000"/>
        <rFont val="Times New Roman"/>
        <charset val="134"/>
      </rPr>
      <t>”</t>
    </r>
    <r>
      <rPr>
        <sz val="9"/>
        <color rgb="FF000000"/>
        <rFont val="宋体"/>
        <charset val="134"/>
      </rPr>
      <t>创建成果。做好对口帮扶和健康扶贫工作，提升对口帮扶医院服务能力。巩固扶贫成果，做好扶贫工作与乡村振兴有效衔接。做好突发公共卫生事件和重大事故灾害的紧急医疗救援工作。</t>
    </r>
  </si>
  <si>
    <t>公用经费保障科室数量</t>
  </si>
  <si>
    <t>129</t>
  </si>
  <si>
    <t>公用经费保障正常运转的科室数量。</t>
  </si>
  <si>
    <t>公用经费保障床位数</t>
  </si>
  <si>
    <t>2050</t>
  </si>
  <si>
    <t>张</t>
  </si>
  <si>
    <t>反映公用经费保障部门（单位）正常运转的开发床位数情况。</t>
  </si>
  <si>
    <t>公用经费保障职工人数</t>
  </si>
  <si>
    <t>2639</t>
  </si>
  <si>
    <r>
      <rPr>
        <sz val="9"/>
        <color rgb="FF000000"/>
        <rFont val="宋体"/>
        <charset val="134"/>
      </rPr>
      <t>反映公用经费保障部门（单位）正常运转的在职人数情况。编内职工</t>
    </r>
    <r>
      <rPr>
        <sz val="9"/>
        <color rgb="FF000000"/>
        <rFont val="Times New Roman"/>
        <charset val="134"/>
      </rPr>
      <t>946</t>
    </r>
    <r>
      <rPr>
        <sz val="9"/>
        <color rgb="FF000000"/>
        <rFont val="宋体"/>
        <charset val="134"/>
      </rPr>
      <t>人，编外长期聘用人员</t>
    </r>
    <r>
      <rPr>
        <sz val="9"/>
        <color rgb="FF000000"/>
        <rFont val="Times New Roman"/>
        <charset val="134"/>
      </rPr>
      <t>1693</t>
    </r>
    <r>
      <rPr>
        <sz val="9"/>
        <color rgb="FF000000"/>
        <rFont val="宋体"/>
        <charset val="134"/>
      </rPr>
      <t>人。</t>
    </r>
  </si>
  <si>
    <t>公务用车数量</t>
  </si>
  <si>
    <t>反映公用经费保障部门（单位）正常运转的公务用车数量。公务用车包括编制内公务用车数量及年度新购置公务用车数量。</t>
  </si>
  <si>
    <t>业务用车数量</t>
  </si>
  <si>
    <t>25</t>
  </si>
  <si>
    <t>反映公用经费保障部门（单位）正常运转的业务用车数量。</t>
  </si>
  <si>
    <t>质量指标</t>
  </si>
  <si>
    <r>
      <rPr>
        <sz val="9"/>
        <color rgb="FF000000"/>
        <rFont val="宋体"/>
        <charset val="134"/>
      </rPr>
      <t>反映公立医院卫生材料费控制情况，百元医疗收入（不含药品收入）消耗的卫生材料</t>
    </r>
    <r>
      <rPr>
        <sz val="9"/>
        <color rgb="FF000000"/>
        <rFont val="Times New Roman"/>
        <charset val="134"/>
      </rPr>
      <t>=</t>
    </r>
    <r>
      <rPr>
        <sz val="9"/>
        <color rgb="FF000000"/>
        <rFont val="宋体"/>
        <charset val="134"/>
      </rPr>
      <t>卫生材料支出</t>
    </r>
    <r>
      <rPr>
        <sz val="9"/>
        <color rgb="FF000000"/>
        <rFont val="Times New Roman"/>
        <charset val="134"/>
      </rPr>
      <t>/</t>
    </r>
    <r>
      <rPr>
        <sz val="9"/>
        <color rgb="FF000000"/>
        <rFont val="宋体"/>
        <charset val="134"/>
      </rPr>
      <t>（医疗收入</t>
    </r>
    <r>
      <rPr>
        <sz val="9"/>
        <color rgb="FF000000"/>
        <rFont val="Times New Roman"/>
        <charset val="134"/>
      </rPr>
      <t>-</t>
    </r>
    <r>
      <rPr>
        <sz val="9"/>
        <color rgb="FF000000"/>
        <rFont val="宋体"/>
        <charset val="134"/>
      </rPr>
      <t>药品收入）</t>
    </r>
    <r>
      <rPr>
        <sz val="9"/>
        <color rgb="FF000000"/>
        <rFont val="Times New Roman"/>
        <charset val="134"/>
      </rPr>
      <t>*100</t>
    </r>
    <r>
      <rPr>
        <sz val="9"/>
        <color rgb="FF000000"/>
        <rFont val="宋体"/>
        <charset val="134"/>
      </rPr>
      <t>。</t>
    </r>
  </si>
  <si>
    <t>反映部门（单位）正常运转情况。</t>
  </si>
  <si>
    <r>
      <rPr>
        <sz val="9"/>
        <color rgb="FF000000"/>
        <rFont val="Times New Roman"/>
        <charset val="134"/>
      </rPr>
      <t>“</t>
    </r>
    <r>
      <rPr>
        <sz val="9"/>
        <color rgb="FF000000"/>
        <rFont val="宋体"/>
        <charset val="134"/>
      </rPr>
      <t>三公经费</t>
    </r>
    <r>
      <rPr>
        <sz val="9"/>
        <color rgb="FF000000"/>
        <rFont val="Times New Roman"/>
        <charset val="134"/>
      </rPr>
      <t>”</t>
    </r>
    <r>
      <rPr>
        <sz val="9"/>
        <color rgb="FF000000"/>
        <rFont val="宋体"/>
        <charset val="134"/>
      </rPr>
      <t>控制情况</t>
    </r>
  </si>
  <si>
    <t>只减不增</t>
  </si>
  <si>
    <r>
      <rPr>
        <sz val="9"/>
        <color rgb="FF000000"/>
        <rFont val="宋体"/>
        <charset val="134"/>
      </rPr>
      <t>反映各部门</t>
    </r>
    <r>
      <rPr>
        <sz val="9"/>
        <color rgb="FF000000"/>
        <rFont val="Times New Roman"/>
        <charset val="134"/>
      </rPr>
      <t>“</t>
    </r>
    <r>
      <rPr>
        <sz val="9"/>
        <color rgb="FF000000"/>
        <rFont val="宋体"/>
        <charset val="134"/>
      </rPr>
      <t>三公</t>
    </r>
    <r>
      <rPr>
        <sz val="9"/>
        <color rgb="FF000000"/>
        <rFont val="Times New Roman"/>
        <charset val="134"/>
      </rPr>
      <t>”</t>
    </r>
    <r>
      <rPr>
        <sz val="9"/>
        <color rgb="FF000000"/>
        <rFont val="宋体"/>
        <charset val="134"/>
      </rPr>
      <t>经费只减不增的要求完成情况。</t>
    </r>
    <r>
      <rPr>
        <sz val="9"/>
        <color rgb="FF000000"/>
        <rFont val="Times New Roman"/>
        <charset val="134"/>
      </rPr>
      <t>“</t>
    </r>
    <r>
      <rPr>
        <sz val="9"/>
        <color rgb="FF000000"/>
        <rFont val="宋体"/>
        <charset val="134"/>
      </rPr>
      <t>三公经费</t>
    </r>
    <r>
      <rPr>
        <sz val="9"/>
        <color rgb="FF000000"/>
        <rFont val="Times New Roman"/>
        <charset val="134"/>
      </rPr>
      <t>”</t>
    </r>
    <r>
      <rPr>
        <sz val="9"/>
        <color rgb="FF000000"/>
        <rFont val="宋体"/>
        <charset val="134"/>
      </rPr>
      <t>变动率</t>
    </r>
    <r>
      <rPr>
        <sz val="9"/>
        <color rgb="FF000000"/>
        <rFont val="Times New Roman"/>
        <charset val="134"/>
      </rPr>
      <t>=[</t>
    </r>
    <r>
      <rPr>
        <sz val="9"/>
        <color rgb="FF000000"/>
        <rFont val="宋体"/>
        <charset val="134"/>
      </rPr>
      <t>（本年度</t>
    </r>
    <r>
      <rPr>
        <sz val="9"/>
        <color rgb="FF000000"/>
        <rFont val="Times New Roman"/>
        <charset val="134"/>
      </rPr>
      <t>“</t>
    </r>
    <r>
      <rPr>
        <sz val="9"/>
        <color rgb="FF000000"/>
        <rFont val="宋体"/>
        <charset val="134"/>
      </rPr>
      <t>三公经费</t>
    </r>
    <r>
      <rPr>
        <sz val="9"/>
        <color rgb="FF000000"/>
        <rFont val="Times New Roman"/>
        <charset val="134"/>
      </rPr>
      <t>”</t>
    </r>
    <r>
      <rPr>
        <sz val="9"/>
        <color rgb="FF000000"/>
        <rFont val="宋体"/>
        <charset val="134"/>
      </rPr>
      <t>总额</t>
    </r>
    <r>
      <rPr>
        <sz val="9"/>
        <color rgb="FF000000"/>
        <rFont val="Times New Roman"/>
        <charset val="134"/>
      </rPr>
      <t>-</t>
    </r>
    <r>
      <rPr>
        <sz val="9"/>
        <color rgb="FF000000"/>
        <rFont val="宋体"/>
        <charset val="134"/>
      </rPr>
      <t>上年度</t>
    </r>
    <r>
      <rPr>
        <sz val="9"/>
        <color rgb="FF000000"/>
        <rFont val="Times New Roman"/>
        <charset val="134"/>
      </rPr>
      <t>“</t>
    </r>
    <r>
      <rPr>
        <sz val="9"/>
        <color rgb="FF000000"/>
        <rFont val="宋体"/>
        <charset val="134"/>
      </rPr>
      <t>三公经费</t>
    </r>
    <r>
      <rPr>
        <sz val="9"/>
        <color rgb="FF000000"/>
        <rFont val="Times New Roman"/>
        <charset val="134"/>
      </rPr>
      <t>”</t>
    </r>
    <r>
      <rPr>
        <sz val="9"/>
        <color rgb="FF000000"/>
        <rFont val="宋体"/>
        <charset val="134"/>
      </rPr>
      <t>总额）</t>
    </r>
    <r>
      <rPr>
        <sz val="9"/>
        <color rgb="FF000000"/>
        <rFont val="Times New Roman"/>
        <charset val="134"/>
      </rPr>
      <t>/</t>
    </r>
    <r>
      <rPr>
        <sz val="9"/>
        <color rgb="FF000000"/>
        <rFont val="宋体"/>
        <charset val="134"/>
      </rPr>
      <t>上年度</t>
    </r>
    <r>
      <rPr>
        <sz val="9"/>
        <color rgb="FF000000"/>
        <rFont val="Times New Roman"/>
        <charset val="134"/>
      </rPr>
      <t>“</t>
    </r>
    <r>
      <rPr>
        <sz val="9"/>
        <color rgb="FF000000"/>
        <rFont val="宋体"/>
        <charset val="134"/>
      </rPr>
      <t>三公经费</t>
    </r>
    <r>
      <rPr>
        <sz val="9"/>
        <color rgb="FF000000"/>
        <rFont val="Times New Roman"/>
        <charset val="134"/>
      </rPr>
      <t>”</t>
    </r>
    <r>
      <rPr>
        <sz val="9"/>
        <color rgb="FF000000"/>
        <rFont val="宋体"/>
        <charset val="134"/>
      </rPr>
      <t>总额</t>
    </r>
    <r>
      <rPr>
        <sz val="9"/>
        <color rgb="FF000000"/>
        <rFont val="Times New Roman"/>
        <charset val="134"/>
      </rPr>
      <t>]*100%</t>
    </r>
    <r>
      <rPr>
        <sz val="9"/>
        <color rgb="FF000000"/>
        <rFont val="宋体"/>
        <charset val="134"/>
      </rPr>
      <t>。</t>
    </r>
    <r>
      <rPr>
        <sz val="9"/>
        <color rgb="FF000000"/>
        <rFont val="Times New Roman"/>
        <charset val="134"/>
      </rPr>
      <t>“</t>
    </r>
    <r>
      <rPr>
        <sz val="9"/>
        <color rgb="FF000000"/>
        <rFont val="宋体"/>
        <charset val="134"/>
      </rPr>
      <t>三公经费</t>
    </r>
    <r>
      <rPr>
        <sz val="9"/>
        <color rgb="FF000000"/>
        <rFont val="Times New Roman"/>
        <charset val="134"/>
      </rPr>
      <t>”</t>
    </r>
    <r>
      <rPr>
        <sz val="9"/>
        <color rgb="FF000000"/>
        <rFont val="宋体"/>
        <charset val="134"/>
      </rPr>
      <t>：年度预算安排的因公出国（境）费、公务车辆购置及运行费和公务招待费。</t>
    </r>
  </si>
  <si>
    <t>加强内涵建设，重视人才培养。凝心聚力，推进医院高质量发展。加强学科建设，提高核心竞争力。加强重点专科建设，完善医疗服务体系。强化护理及感控质量过程管理，确保安全、有效开展工作。加快信息化建设进程，助推智慧医院建设。提高效率，做好全院行政后勤保障工作。做好院本部综合服务能力提升项目前期准备工作。</t>
  </si>
  <si>
    <t>平均住院日</t>
  </si>
  <si>
    <t>&lt;</t>
  </si>
  <si>
    <t>天</t>
  </si>
  <si>
    <t>出院病人平均住院天数。</t>
  </si>
  <si>
    <t>门诊人次增长率</t>
  </si>
  <si>
    <t>反映公立医院的门诊业务量增长情况。</t>
  </si>
  <si>
    <t>设备购置计划完成率</t>
  </si>
  <si>
    <t>85</t>
  </si>
  <si>
    <t>反映公立医院装备购置计划完成情况。</t>
  </si>
  <si>
    <t>验收通过率</t>
  </si>
  <si>
    <t>反映已购置设备的产品质量情况，已完工的大型改造质量情况。</t>
  </si>
  <si>
    <r>
      <rPr>
        <sz val="9"/>
        <color rgb="FF000000"/>
        <rFont val="宋体"/>
        <charset val="134"/>
      </rPr>
      <t>病例组合指数（</t>
    </r>
    <r>
      <rPr>
        <sz val="9"/>
        <color rgb="FF000000"/>
        <rFont val="Times New Roman"/>
        <charset val="134"/>
      </rPr>
      <t>CMI</t>
    </r>
    <r>
      <rPr>
        <sz val="9"/>
        <color rgb="FF000000"/>
        <rFont val="宋体"/>
        <charset val="134"/>
      </rPr>
      <t>）值</t>
    </r>
  </si>
  <si>
    <t>较上年提高</t>
  </si>
  <si>
    <r>
      <rPr>
        <sz val="9"/>
        <color rgb="FF000000"/>
        <rFont val="宋体"/>
        <charset val="134"/>
      </rPr>
      <t>反映三级公立医院病例组合指数（</t>
    </r>
    <r>
      <rPr>
        <sz val="9"/>
        <color rgb="FF000000"/>
        <rFont val="Times New Roman"/>
        <charset val="134"/>
      </rPr>
      <t>CMI</t>
    </r>
    <r>
      <rPr>
        <sz val="9"/>
        <color rgb="FF000000"/>
        <rFont val="宋体"/>
        <charset val="134"/>
      </rPr>
      <t>）值情况。</t>
    </r>
  </si>
  <si>
    <t>出院患者四级手术比例</t>
  </si>
  <si>
    <t>反映三级公立医院出院患者四级手术比例情况。</t>
  </si>
  <si>
    <t>医疗服务性收入（不含药品、耗材、检查、化验收入）占比</t>
  </si>
  <si>
    <t>反映公立医院医疗服务性收入（不含药品、耗材、检查、化验收入）占医疗收入的比例情况。</t>
  </si>
  <si>
    <t>部门运转情况</t>
  </si>
  <si>
    <t>公立医院医务人员满意度</t>
  </si>
  <si>
    <t>反映部门（单位）人员对进修、培训和医疗设备设施等保障的满意程度。</t>
  </si>
  <si>
    <t>公立医院门诊和住院患者满意度</t>
  </si>
  <si>
    <t>反映社会公众对本院医疗服务质量、医疗服务水平的满意程度。</t>
  </si>
  <si>
    <t>切实加强新时代离退休干部党的建设工作，保障离退休干部党组织开展党的活动、订阅学习资料所需经费。</t>
  </si>
  <si>
    <t>老干部党支部数量</t>
  </si>
  <si>
    <t>反映保障老干部党支部工作经费党支部数量。</t>
  </si>
  <si>
    <t>老干部党支部工作经费保障标准</t>
  </si>
  <si>
    <t>6000</t>
  </si>
  <si>
    <r>
      <rPr>
        <sz val="9"/>
        <color rgb="FF000000"/>
        <rFont val="宋体"/>
        <charset val="134"/>
      </rPr>
      <t>元</t>
    </r>
    <r>
      <rPr>
        <sz val="9"/>
        <color rgb="FF000000"/>
        <rFont val="Times New Roman"/>
        <charset val="134"/>
      </rPr>
      <t>/</t>
    </r>
    <r>
      <rPr>
        <sz val="9"/>
        <color rgb="FF000000"/>
        <rFont val="宋体"/>
        <charset val="134"/>
      </rPr>
      <t>个</t>
    </r>
  </si>
  <si>
    <t>反映老干部党支部工作经费保障标准。</t>
  </si>
  <si>
    <t>老干部党支部运转</t>
  </si>
  <si>
    <t>反映部门（单位）老干部党支部正常运转情况。</t>
  </si>
  <si>
    <t>老干部满意度</t>
  </si>
  <si>
    <t>反映离退休老干部对老干部党支部工作开展情况的满意程度。</t>
  </si>
  <si>
    <t>预算05-3表</t>
  </si>
  <si>
    <t>说明：本部门无2025年部门项目支出绩效目标（另文下达），故此表为空表。</t>
  </si>
  <si>
    <t>预算06表</t>
  </si>
  <si>
    <t>2025年部门政府性基金预算支出预算表</t>
  </si>
  <si>
    <t>单位名称</t>
  </si>
  <si>
    <t>本年政府性基金预算支出</t>
  </si>
  <si>
    <t>说明：本部门无2025年部门政府性基金预算支出预算，故此表为空表。</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</si>
  <si>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</si>
  <si>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</si>
  <si>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</si>
  <si>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</si>
  <si>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</si>
  <si>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</si>
  <si>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</si>
  <si>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</si>
  <si>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</si>
  <si>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</si>
  <si>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</si>
  <si>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</si>
  <si>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</si>
  <si>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</si>
  <si>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不间断电源</t>
  </si>
  <si>
    <t>台</t>
  </si>
  <si>
    <t>云计算服务</t>
  </si>
  <si>
    <t>项</t>
  </si>
  <si>
    <t>便携式计算机</t>
  </si>
  <si>
    <t>信息化建设项目</t>
  </si>
  <si>
    <t>其他信息化设备</t>
  </si>
  <si>
    <t>医疗设备</t>
  </si>
  <si>
    <t>医疗设备维修和保养服务</t>
  </si>
  <si>
    <t>台式计算机</t>
  </si>
  <si>
    <t>大型修缮和改造工程</t>
  </si>
  <si>
    <t>装修工程</t>
  </si>
  <si>
    <t>家具</t>
  </si>
  <si>
    <t>套</t>
  </si>
  <si>
    <t>工程设计前咨询服务</t>
  </si>
  <si>
    <t>打印机</t>
  </si>
  <si>
    <t>扫描仪</t>
  </si>
  <si>
    <t>电梯</t>
  </si>
  <si>
    <t>电脑推车</t>
  </si>
  <si>
    <t>其他计算机</t>
  </si>
  <si>
    <t>空调机</t>
  </si>
  <si>
    <t>规范化预防接种门诊项目</t>
  </si>
  <si>
    <t>触控一体机</t>
  </si>
  <si>
    <t>车辆维修和保养服务</t>
  </si>
  <si>
    <t>保安服务</t>
  </si>
  <si>
    <t>物业管理服务</t>
  </si>
  <si>
    <t>保洁及临床服务等服务</t>
  </si>
  <si>
    <t>冷链系统运行维护服务</t>
  </si>
  <si>
    <t>其他运行维护服务</t>
  </si>
  <si>
    <t>医疗废物处置费</t>
  </si>
  <si>
    <t>医疗和药物废弃物治理服务</t>
  </si>
  <si>
    <t>印刷服务</t>
  </si>
  <si>
    <t>批</t>
  </si>
  <si>
    <t>复印纸</t>
  </si>
  <si>
    <t>打印外包服务</t>
  </si>
  <si>
    <t>其他服务</t>
  </si>
  <si>
    <t>洗衣服务</t>
  </si>
  <si>
    <t>绿化养护服务</t>
  </si>
  <si>
    <t>网络安全咨询服务</t>
  </si>
  <si>
    <t>网络接入服务</t>
  </si>
  <si>
    <t>车辆保险服务（业务用车）</t>
  </si>
  <si>
    <t>财产保险服务</t>
  </si>
  <si>
    <t>辆</t>
  </si>
  <si>
    <t>车辆保险服务（公务用车）</t>
  </si>
  <si>
    <t>车辆加油服务（业务用车）</t>
  </si>
  <si>
    <t>车辆加油、添加燃料服务</t>
  </si>
  <si>
    <t>车辆加油服务（公务用车）</t>
  </si>
  <si>
    <t>车辆维修和保养服务（业务用车）</t>
  </si>
  <si>
    <t>车辆维修和保养服务（公务用车）</t>
  </si>
  <si>
    <t>软件正版化项目</t>
  </si>
  <si>
    <t>基础软件</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</si>
  <si>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</si>
  <si>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</si>
  <si>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</si>
  <si>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</si>
  <si>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</si>
  <si>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</si>
  <si>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</si>
  <si>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</si>
  <si>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</si>
  <si>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</si>
  <si>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</si>
  <si>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</si>
  <si>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</si>
  <si>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说明：本部门无2025年部门政府购买服务预算，故此表为空表。</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</si>
  <si>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</si>
  <si>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</si>
  <si>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</si>
  <si>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</si>
  <si>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</si>
  <si>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</si>
  <si>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</si>
  <si>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</si>
  <si>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</si>
  <si>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</si>
  <si>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</si>
  <si>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</si>
  <si>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</si>
  <si>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</si>
  <si>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说明：本部门无2025年对下转移支付预算，故此表为空表。</t>
  </si>
  <si>
    <t>预算09-2表</t>
  </si>
  <si>
    <t>2025年对下转移支付绩效目标表</t>
  </si>
  <si>
    <t>单位名称、项目名称</t>
  </si>
  <si>
    <t>说明：本部门无2025年对下转移支付绩效目标，故此表为空表。</t>
  </si>
  <si>
    <t>预算10表</t>
  </si>
  <si>
    <t>2025年新增资产配置表</t>
  </si>
  <si>
    <t>资产类别</t>
  </si>
  <si>
    <t>资产分类代码.名称</t>
  </si>
  <si>
    <t>资产名称</t>
  </si>
  <si>
    <t>财政部门批复数（元）</t>
  </si>
  <si>
    <t>单价</t>
  </si>
  <si>
    <t>金额</t>
  </si>
  <si>
    <t/>
  </si>
  <si>
    <t>说明：本部门无2025年新增资产配置，故此表为空表。</t>
  </si>
  <si>
    <t>预算11表</t>
  </si>
  <si>
    <t>2025年上级补助项目支出预算表</t>
  </si>
  <si>
    <t>上级补助</t>
  </si>
  <si>
    <t>说明：本部门无2025年上级补助项目支出预算，故此表为空表。</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</si>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</sst>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176" formatCode="yyyy/mm/dd\ hh:mm:ss"/>
    <numFmt numFmtId="42" formatCode="_ &quot;￥&quot;* #,##0_ ;_ &quot;￥&quot;* \-#,##0_ ;_ &quot;￥&quot;* &quot;-&quot;_ ;_ @_ "/>
    <numFmt numFmtId="41" formatCode="_ * #,##0_ ;_ * \-#,##0_ ;_ * &quot;-&quot;_ ;_ @_ "/>
    <numFmt numFmtId="177" formatCode="yyyy/mm/dd"/>
    <numFmt numFmtId="178" formatCode="#,##0.00;\-#,##0.00;;@"/>
    <numFmt numFmtId="179" formatCode="hh:mm:ss"/>
    <numFmt numFmtId="180" formatCode="#,##0;\-#,##0;;@"/>
  </numFmts>
  <fonts count="47">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name val="宋体"/>
      <charset val="134"/>
      <scheme val="minor"/>
    </font>
    <font>
      <sz val="9"/>
      <name val="SimSun"/>
      <charset val="134"/>
    </font>
    <font>
      <b/>
      <sz val="21"/>
      <name val="SimSun"/>
      <charset val="134"/>
    </font>
    <font>
      <sz val="9"/>
      <name val="Times New Roman"/>
      <charset val="134"/>
    </font>
    <font>
      <b/>
      <sz val="9"/>
      <color rgb="FF000000"/>
      <name val="Arial"/>
      <charset val="134"/>
    </font>
    <font>
      <b/>
      <sz val="9"/>
      <color rgb="FF000000"/>
      <name val="宋体"/>
      <charset val="134"/>
    </font>
    <font>
      <sz val="10"/>
      <color rgb="FF000000"/>
      <name val="Times New Roman"/>
      <charset val="134"/>
    </font>
    <font>
      <sz val="11"/>
      <color theme="1"/>
      <name val="宋体"/>
      <charset val="0"/>
      <scheme val="minor"/>
    </font>
    <font>
      <sz val="11"/>
      <color rgb="FF006100"/>
      <name val="宋体"/>
      <charset val="0"/>
      <scheme val="minor"/>
    </font>
    <font>
      <sz val="11"/>
      <color rgb="FFFA7D00"/>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b/>
      <sz val="18"/>
      <color theme="3"/>
      <name val="宋体"/>
      <charset val="134"/>
      <scheme val="minor"/>
    </font>
    <font>
      <i/>
      <sz val="11"/>
      <color rgb="FF7F7F7F"/>
      <name val="宋体"/>
      <charset val="0"/>
      <scheme val="minor"/>
    </font>
    <font>
      <sz val="9"/>
      <name val="Microsoft YaHei UI"/>
      <charset val="134"/>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8">
    <xf numFmtId="0" fontId="0" fillId="0" borderId="0">
      <alignment vertical="center"/>
    </xf>
    <xf numFmtId="42" fontId="0" fillId="0" borderId="0" applyFont="0" applyFill="0" applyBorder="0" applyAlignment="0" applyProtection="0">
      <alignment vertical="center"/>
    </xf>
    <xf numFmtId="0" fontId="27" fillId="7" borderId="0" applyNumberFormat="0" applyBorder="0" applyAlignment="0" applyProtection="0">
      <alignment vertical="center"/>
    </xf>
    <xf numFmtId="0" fontId="30"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0" fillId="0" borderId="1">
      <alignment horizontal="right" vertical="center"/>
    </xf>
    <xf numFmtId="0" fontId="27" fillId="10" borderId="0" applyNumberFormat="0" applyBorder="0" applyAlignment="0" applyProtection="0">
      <alignment vertical="center"/>
    </xf>
    <xf numFmtId="0" fontId="35" fillId="12" borderId="0" applyNumberFormat="0" applyBorder="0" applyAlignment="0" applyProtection="0">
      <alignment vertical="center"/>
    </xf>
    <xf numFmtId="43" fontId="0" fillId="0" borderId="0" applyFont="0" applyFill="0" applyBorder="0" applyAlignment="0" applyProtection="0">
      <alignment vertical="center"/>
    </xf>
    <xf numFmtId="0" fontId="36" fillId="14"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0" fillId="0" borderId="1">
      <alignment horizontal="right" vertical="center"/>
    </xf>
    <xf numFmtId="0" fontId="31" fillId="0" borderId="0" applyNumberFormat="0" applyFill="0" applyBorder="0" applyAlignment="0" applyProtection="0">
      <alignment vertical="center"/>
    </xf>
    <xf numFmtId="0" fontId="0" fillId="8" borderId="12" applyNumberFormat="0" applyFont="0" applyAlignment="0" applyProtection="0">
      <alignment vertical="center"/>
    </xf>
    <xf numFmtId="0" fontId="36" fillId="15" borderId="0" applyNumberFormat="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9" fillId="0" borderId="14" applyNumberFormat="0" applyFill="0" applyAlignment="0" applyProtection="0">
      <alignment vertical="center"/>
    </xf>
    <xf numFmtId="0" fontId="40" fillId="0" borderId="14" applyNumberFormat="0" applyFill="0" applyAlignment="0" applyProtection="0">
      <alignment vertical="center"/>
    </xf>
    <xf numFmtId="0" fontId="36" fillId="18" borderId="0" applyNumberFormat="0" applyBorder="0" applyAlignment="0" applyProtection="0">
      <alignment vertical="center"/>
    </xf>
    <xf numFmtId="0" fontId="41" fillId="0" borderId="15" applyNumberFormat="0" applyFill="0" applyAlignment="0" applyProtection="0">
      <alignment vertical="center"/>
    </xf>
    <xf numFmtId="0" fontId="36" fillId="21" borderId="0" applyNumberFormat="0" applyBorder="0" applyAlignment="0" applyProtection="0">
      <alignment vertical="center"/>
    </xf>
    <xf numFmtId="0" fontId="34" fillId="9" borderId="13" applyNumberFormat="0" applyAlignment="0" applyProtection="0">
      <alignment vertical="center"/>
    </xf>
    <xf numFmtId="0" fontId="45" fillId="9" borderId="10" applyNumberFormat="0" applyAlignment="0" applyProtection="0">
      <alignment vertical="center"/>
    </xf>
    <xf numFmtId="0" fontId="46" fillId="25" borderId="16" applyNumberFormat="0" applyAlignment="0" applyProtection="0">
      <alignment vertical="center"/>
    </xf>
    <xf numFmtId="0" fontId="27" fillId="26" borderId="0" applyNumberFormat="0" applyBorder="0" applyAlignment="0" applyProtection="0">
      <alignment vertical="center"/>
    </xf>
    <xf numFmtId="0" fontId="36" fillId="20" borderId="0" applyNumberFormat="0" applyBorder="0" applyAlignment="0" applyProtection="0">
      <alignment vertical="center"/>
    </xf>
    <xf numFmtId="0" fontId="29" fillId="0" borderId="9" applyNumberFormat="0" applyFill="0" applyAlignment="0" applyProtection="0">
      <alignment vertical="center"/>
    </xf>
    <xf numFmtId="0" fontId="33" fillId="0" borderId="11" applyNumberFormat="0" applyFill="0" applyAlignment="0" applyProtection="0">
      <alignment vertical="center"/>
    </xf>
    <xf numFmtId="0" fontId="28" fillId="3" borderId="0" applyNumberFormat="0" applyBorder="0" applyAlignment="0" applyProtection="0">
      <alignment vertical="center"/>
    </xf>
    <xf numFmtId="0" fontId="32" fillId="6" borderId="0" applyNumberFormat="0" applyBorder="0" applyAlignment="0" applyProtection="0">
      <alignment vertical="center"/>
    </xf>
    <xf numFmtId="10" fontId="10" fillId="0" borderId="1">
      <alignment horizontal="right" vertical="center"/>
    </xf>
    <xf numFmtId="0" fontId="27" fillId="29" borderId="0" applyNumberFormat="0" applyBorder="0" applyAlignment="0" applyProtection="0">
      <alignment vertical="center"/>
    </xf>
    <xf numFmtId="0" fontId="36" fillId="17" borderId="0" applyNumberFormat="0" applyBorder="0" applyAlignment="0" applyProtection="0">
      <alignment vertical="center"/>
    </xf>
    <xf numFmtId="0" fontId="27" fillId="5" borderId="0" applyNumberFormat="0" applyBorder="0" applyAlignment="0" applyProtection="0">
      <alignment vertical="center"/>
    </xf>
    <xf numFmtId="0" fontId="27" fillId="24" borderId="0" applyNumberFormat="0" applyBorder="0" applyAlignment="0" applyProtection="0">
      <alignment vertical="center"/>
    </xf>
    <xf numFmtId="0" fontId="27" fillId="16" borderId="0" applyNumberFormat="0" applyBorder="0" applyAlignment="0" applyProtection="0">
      <alignment vertical="center"/>
    </xf>
    <xf numFmtId="0" fontId="27" fillId="2" borderId="0" applyNumberFormat="0" applyBorder="0" applyAlignment="0" applyProtection="0">
      <alignment vertical="center"/>
    </xf>
    <xf numFmtId="0" fontId="36" fillId="23" borderId="0" applyNumberFormat="0" applyBorder="0" applyAlignment="0" applyProtection="0">
      <alignment vertical="center"/>
    </xf>
    <xf numFmtId="0" fontId="36" fillId="30" borderId="0" applyNumberFormat="0" applyBorder="0" applyAlignment="0" applyProtection="0">
      <alignment vertical="center"/>
    </xf>
    <xf numFmtId="0" fontId="27" fillId="11" borderId="0" applyNumberFormat="0" applyBorder="0" applyAlignment="0" applyProtection="0">
      <alignment vertical="center"/>
    </xf>
    <xf numFmtId="0" fontId="27" fillId="13" borderId="0" applyNumberFormat="0" applyBorder="0" applyAlignment="0" applyProtection="0">
      <alignment vertical="center"/>
    </xf>
    <xf numFmtId="0" fontId="36" fillId="32" borderId="0" applyNumberFormat="0" applyBorder="0" applyAlignment="0" applyProtection="0">
      <alignment vertical="center"/>
    </xf>
    <xf numFmtId="0" fontId="27" fillId="22" borderId="0" applyNumberFormat="0" applyBorder="0" applyAlignment="0" applyProtection="0">
      <alignment vertical="center"/>
    </xf>
    <xf numFmtId="0" fontId="36" fillId="28" borderId="0" applyNumberFormat="0" applyBorder="0" applyAlignment="0" applyProtection="0">
      <alignment vertical="center"/>
    </xf>
    <xf numFmtId="0" fontId="36" fillId="27" borderId="0" applyNumberFormat="0" applyBorder="0" applyAlignment="0" applyProtection="0">
      <alignment vertical="center"/>
    </xf>
    <xf numFmtId="0" fontId="27" fillId="19" borderId="0" applyNumberFormat="0" applyBorder="0" applyAlignment="0" applyProtection="0">
      <alignment vertical="center"/>
    </xf>
    <xf numFmtId="0" fontId="36" fillId="31" borderId="0" applyNumberFormat="0" applyBorder="0" applyAlignment="0" applyProtection="0">
      <alignment vertical="center"/>
    </xf>
    <xf numFmtId="178" fontId="10" fillId="0" borderId="1">
      <alignment horizontal="right" vertical="center"/>
    </xf>
    <xf numFmtId="49" fontId="10" fillId="0" borderId="1">
      <alignment horizontal="left" vertical="center" wrapText="1"/>
    </xf>
    <xf numFmtId="178" fontId="10" fillId="0" borderId="1">
      <alignment horizontal="right" vertical="center"/>
    </xf>
    <xf numFmtId="179" fontId="10" fillId="0" borderId="1">
      <alignment horizontal="right" vertical="center"/>
    </xf>
    <xf numFmtId="180" fontId="10" fillId="0" borderId="1">
      <alignment horizontal="right" vertical="center"/>
    </xf>
    <xf numFmtId="0" fontId="44" fillId="0" borderId="0">
      <alignment vertical="top"/>
      <protection locked="0"/>
    </xf>
  </cellStyleXfs>
  <cellXfs count="125">
    <xf numFmtId="0" fontId="0" fillId="0" borderId="0" xfId="0" applyFont="1">
      <alignment vertical="center"/>
    </xf>
    <xf numFmtId="0" fontId="0" fillId="0" borderId="0" xfId="0" applyFont="1" applyFill="1">
      <alignment vertical="center"/>
    </xf>
    <xf numFmtId="49" fontId="1" fillId="0" borderId="0" xfId="53" applyNumberFormat="1" applyFont="1" applyFill="1" applyBorder="1">
      <alignment horizontal="left" vertical="center" wrapText="1"/>
    </xf>
    <xf numFmtId="49" fontId="2"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2" fillId="0" borderId="1" xfId="5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49" fontId="5" fillId="0" borderId="1" xfId="53" applyNumberFormat="1" applyFont="1" applyFill="1" applyBorder="1">
      <alignment horizontal="left" vertical="center" wrapText="1"/>
    </xf>
    <xf numFmtId="178" fontId="6" fillId="0" borderId="1" xfId="54" applyNumberFormat="1" applyFont="1" applyFill="1" applyBorder="1">
      <alignment horizontal="right" vertical="center"/>
    </xf>
    <xf numFmtId="49" fontId="5" fillId="0" borderId="1" xfId="53" applyNumberFormat="1" applyFont="1" applyFill="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49" fontId="2" fillId="0" borderId="1"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5" fillId="0" borderId="1" xfId="53" applyNumberFormat="1" applyFont="1" applyBorder="1">
      <alignment horizontal="left" vertical="center" wrapText="1"/>
    </xf>
    <xf numFmtId="178" fontId="6" fillId="0" borderId="1" xfId="54" applyNumberFormat="1" applyFont="1" applyBorder="1">
      <alignment horizontal="right" vertical="center"/>
    </xf>
    <xf numFmtId="49" fontId="5" fillId="0" borderId="2" xfId="53" applyNumberFormat="1" applyFont="1" applyBorder="1">
      <alignment horizontal="left" vertical="center" wrapText="1"/>
    </xf>
    <xf numFmtId="49" fontId="5" fillId="0" borderId="3" xfId="53" applyNumberFormat="1" applyFont="1" applyBorder="1" applyAlignment="1">
      <alignment horizontal="center" vertical="center" wrapText="1"/>
    </xf>
    <xf numFmtId="178" fontId="6" fillId="0" borderId="4" xfId="54" applyNumberFormat="1" applyFont="1" applyBorder="1">
      <alignment horizontal="right" vertical="center"/>
    </xf>
    <xf numFmtId="0" fontId="7" fillId="0" borderId="0" xfId="57" applyFont="1" applyFill="1" applyAlignment="1" applyProtection="1">
      <alignment horizontal="left"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78" fontId="6" fillId="0" borderId="1" xfId="54" applyNumberFormat="1" applyFont="1" applyBorder="1" applyAlignment="1">
      <alignment horizontal="right" vertical="center" wrapText="1"/>
    </xf>
    <xf numFmtId="49" fontId="5" fillId="0" borderId="1" xfId="53" applyNumberFormat="1" applyFont="1" applyBorder="1" applyAlignment="1">
      <alignment horizontal="center" vertical="center" wrapText="1"/>
    </xf>
    <xf numFmtId="178" fontId="5" fillId="0" borderId="1" xfId="54" applyNumberFormat="1" applyFont="1" applyBorder="1">
      <alignment horizontal="right" vertical="center"/>
    </xf>
    <xf numFmtId="0" fontId="7" fillId="0" borderId="0" xfId="57" applyFont="1" applyFill="1" applyBorder="1" applyAlignment="1" applyProtection="1">
      <alignment vertical="center"/>
    </xf>
    <xf numFmtId="49" fontId="5" fillId="0" borderId="0" xfId="53" applyNumberFormat="1" applyFont="1" applyBorder="1">
      <alignment horizontal="left" vertical="center" wrapText="1"/>
    </xf>
    <xf numFmtId="49" fontId="8"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0" fillId="0" borderId="0" xfId="0" applyFont="1" applyAlignment="1">
      <alignment horizontal="left" vertical="center"/>
    </xf>
    <xf numFmtId="49" fontId="10" fillId="0" borderId="0" xfId="53" applyNumberFormat="1" applyFont="1" applyBorder="1">
      <alignment horizontal="left" vertical="center" wrapText="1"/>
    </xf>
    <xf numFmtId="49" fontId="11" fillId="0" borderId="0" xfId="53" applyNumberFormat="1" applyFont="1" applyBorder="1" applyAlignment="1">
      <alignment horizontal="center" vertical="center" wrapText="1"/>
    </xf>
    <xf numFmtId="49" fontId="12" fillId="0" borderId="0" xfId="53" applyNumberFormat="1" applyFont="1" applyBorder="1">
      <alignment horizontal="left" vertical="center" wrapText="1"/>
    </xf>
    <xf numFmtId="49"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left" vertical="center" wrapText="1"/>
    </xf>
    <xf numFmtId="178" fontId="15" fillId="0" borderId="1" xfId="54" applyNumberFormat="1" applyFont="1" applyBorder="1">
      <alignment horizontal="right" vertical="center"/>
    </xf>
    <xf numFmtId="49" fontId="14" fillId="0" borderId="2" xfId="0" applyNumberFormat="1" applyFont="1" applyBorder="1" applyAlignment="1">
      <alignment horizontal="left" vertical="center" wrapText="1"/>
    </xf>
    <xf numFmtId="49" fontId="14" fillId="0" borderId="3" xfId="0" applyNumberFormat="1" applyFont="1" applyBorder="1" applyAlignment="1">
      <alignment horizontal="center" vertical="center" wrapText="1"/>
    </xf>
    <xf numFmtId="178" fontId="15" fillId="0" borderId="4" xfId="54" applyNumberFormat="1" applyFont="1" applyBorder="1">
      <alignment horizontal="right" vertical="center"/>
    </xf>
    <xf numFmtId="49" fontId="10" fillId="0" borderId="0" xfId="53" applyNumberFormat="1" applyFont="1" applyBorder="1" applyAlignment="1">
      <alignment horizontal="right" vertical="center" wrapText="1"/>
    </xf>
    <xf numFmtId="49" fontId="16" fillId="0" borderId="1" xfId="53" applyNumberFormat="1" applyFont="1" applyBorder="1" applyAlignment="1">
      <alignment horizontal="center" vertical="center" wrapText="1"/>
    </xf>
    <xf numFmtId="180"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178" fontId="6" fillId="0" borderId="1" xfId="0" applyNumberFormat="1" applyFont="1" applyBorder="1" applyAlignment="1">
      <alignment horizontal="right" vertical="center"/>
    </xf>
    <xf numFmtId="49" fontId="16" fillId="0" borderId="1" xfId="0" applyNumberFormat="1" applyFont="1" applyBorder="1" applyAlignment="1">
      <alignment horizontal="center" vertical="center" wrapText="1"/>
    </xf>
    <xf numFmtId="49" fontId="16"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7" fillId="0" borderId="1" xfId="53"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6" fillId="0" borderId="1" xfId="0" applyFont="1" applyBorder="1" applyAlignment="1">
      <alignment vertical="center" wrapText="1"/>
    </xf>
    <xf numFmtId="0" fontId="6"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protection locked="0"/>
    </xf>
    <xf numFmtId="0" fontId="20" fillId="0" borderId="0" xfId="0" applyFont="1">
      <alignment vertical="center"/>
    </xf>
    <xf numFmtId="49" fontId="21" fillId="0" borderId="0" xfId="53" applyNumberFormat="1" applyFont="1" applyBorder="1">
      <alignment horizontal="left" vertical="center" wrapText="1"/>
    </xf>
    <xf numFmtId="49" fontId="22" fillId="0" borderId="0" xfId="53" applyNumberFormat="1" applyFont="1" applyBorder="1" applyAlignment="1">
      <alignment horizontal="center" vertical="center" wrapText="1"/>
    </xf>
    <xf numFmtId="49" fontId="21" fillId="0" borderId="1" xfId="53" applyNumberFormat="1" applyFont="1" applyBorder="1" applyAlignment="1">
      <alignment horizontal="center" vertical="center" wrapText="1"/>
    </xf>
    <xf numFmtId="0" fontId="20" fillId="0" borderId="1" xfId="0" applyFont="1" applyBorder="1" applyAlignment="1">
      <alignment horizontal="center" vertical="center"/>
    </xf>
    <xf numFmtId="49" fontId="10" fillId="0" borderId="1" xfId="53" applyNumberFormat="1" applyFont="1" applyBorder="1">
      <alignment horizontal="left" vertical="center" wrapText="1"/>
    </xf>
    <xf numFmtId="178" fontId="23" fillId="0" borderId="1" xfId="54" applyNumberFormat="1" applyFont="1" applyBorder="1">
      <alignment horizontal="right" vertical="center"/>
    </xf>
    <xf numFmtId="49" fontId="10" fillId="0" borderId="1" xfId="53" applyNumberFormat="1" applyFont="1" applyBorder="1" applyAlignment="1">
      <alignment horizontal="center" vertical="center" wrapText="1"/>
    </xf>
    <xf numFmtId="49" fontId="21" fillId="0" borderId="0" xfId="53" applyNumberFormat="1" applyFont="1" applyBorder="1" applyAlignment="1">
      <alignment horizontal="right" vertical="center" wrapText="1"/>
    </xf>
    <xf numFmtId="0" fontId="16" fillId="0" borderId="0" xfId="0" applyFont="1" applyFill="1" applyBorder="1" applyAlignment="1">
      <alignment horizontal="right" vertical="center"/>
    </xf>
    <xf numFmtId="0" fontId="24" fillId="0" borderId="0" xfId="0" applyFont="1" applyFill="1" applyBorder="1" applyAlignment="1">
      <alignment horizontal="right"/>
    </xf>
    <xf numFmtId="0" fontId="24" fillId="0" borderId="0" xfId="0" applyFont="1" applyFill="1" applyBorder="1" applyAlignment="1" applyProtection="1">
      <alignment horizontal="right"/>
      <protection locked="0"/>
    </xf>
    <xf numFmtId="49" fontId="8" fillId="0" borderId="0" xfId="53" applyNumberFormat="1" applyFont="1" applyFill="1" applyBorder="1" applyAlignment="1">
      <alignment horizontal="center" vertical="center" wrapText="1"/>
    </xf>
    <xf numFmtId="49" fontId="5" fillId="0" borderId="0" xfId="53" applyNumberFormat="1" applyFont="1" applyFill="1" applyBorder="1">
      <alignment horizontal="left" vertical="center" wrapText="1"/>
    </xf>
    <xf numFmtId="49" fontId="5" fillId="0" borderId="0" xfId="53" applyNumberFormat="1" applyFont="1" applyFill="1" applyBorder="1" applyAlignment="1">
      <alignment vertical="center" wrapText="1"/>
    </xf>
    <xf numFmtId="49" fontId="5" fillId="0" borderId="0" xfId="53" applyNumberFormat="1" applyFont="1" applyFill="1" applyBorder="1" applyAlignment="1">
      <alignment horizontal="right" vertical="center" wrapText="1"/>
    </xf>
    <xf numFmtId="0" fontId="5" fillId="0" borderId="6" xfId="0" applyFont="1" applyFill="1" applyBorder="1" applyAlignment="1" applyProtection="1">
      <alignment horizontal="center" vertical="center" wrapText="1"/>
      <protection locked="0"/>
    </xf>
    <xf numFmtId="49" fontId="10" fillId="0" borderId="0" xfId="53" applyNumberFormat="1" applyFont="1" applyBorder="1" applyAlignment="1">
      <alignment horizontal="center" vertical="center" wrapText="1"/>
    </xf>
    <xf numFmtId="49" fontId="10" fillId="0" borderId="1" xfId="53" applyNumberFormat="1" applyFont="1" applyBorder="1" applyAlignment="1">
      <alignment horizontal="left" vertical="center" wrapText="1" indent="1"/>
    </xf>
    <xf numFmtId="49" fontId="10" fillId="0" borderId="1" xfId="53" applyNumberFormat="1" applyFont="1" applyBorder="1" applyAlignment="1">
      <alignment horizontal="left" vertical="center" wrapText="1" indent="2"/>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right" vertical="center" wrapText="1"/>
    </xf>
    <xf numFmtId="49" fontId="2" fillId="0" borderId="1" xfId="0" applyNumberFormat="1" applyFont="1" applyBorder="1" applyAlignment="1">
      <alignment horizontal="center" vertical="center" wrapText="1"/>
    </xf>
    <xf numFmtId="0" fontId="16" fillId="0" borderId="7"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16" fillId="0" borderId="7" xfId="0" applyFont="1" applyBorder="1" applyAlignment="1">
      <alignment horizontal="left" vertical="center"/>
    </xf>
    <xf numFmtId="0" fontId="5" fillId="0" borderId="7" xfId="0" applyFont="1" applyBorder="1" applyAlignment="1">
      <alignment vertical="center" wrapText="1"/>
    </xf>
    <xf numFmtId="0" fontId="25" fillId="0" borderId="7" xfId="0" applyFont="1" applyBorder="1" applyAlignment="1">
      <alignment horizontal="center" vertical="center"/>
    </xf>
    <xf numFmtId="0" fontId="16" fillId="0" borderId="7" xfId="0" applyFont="1" applyBorder="1" applyAlignment="1">
      <alignment horizontal="left" vertical="center" wrapText="1"/>
    </xf>
    <xf numFmtId="0" fontId="25" fillId="0" borderId="7" xfId="0" applyFont="1" applyBorder="1" applyAlignment="1" applyProtection="1">
      <alignment horizontal="center" vertical="center" wrapText="1"/>
      <protection locked="0"/>
    </xf>
    <xf numFmtId="0" fontId="16" fillId="0" borderId="7" xfId="0" applyFont="1" applyBorder="1" applyAlignment="1" applyProtection="1">
      <alignment horizontal="left" vertical="center" wrapText="1"/>
      <protection locked="0"/>
    </xf>
    <xf numFmtId="4" fontId="6" fillId="0" borderId="7" xfId="0" applyNumberFormat="1" applyFont="1" applyBorder="1" applyAlignment="1" applyProtection="1">
      <alignment horizontal="right" vertical="center"/>
      <protection locked="0"/>
    </xf>
    <xf numFmtId="49" fontId="2" fillId="0" borderId="0" xfId="0" applyNumberFormat="1" applyFont="1" applyFill="1" applyBorder="1" applyAlignment="1">
      <alignment horizontal="center" vertical="center" wrapText="1"/>
    </xf>
    <xf numFmtId="49" fontId="3" fillId="0" borderId="0" xfId="53"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178" fontId="6" fillId="0" borderId="1" xfId="54" applyNumberFormat="1" applyFont="1" applyFill="1" applyBorder="1" applyAlignment="1">
      <alignment horizontal="left" vertical="center"/>
    </xf>
    <xf numFmtId="49" fontId="5" fillId="0" borderId="1" xfId="53" applyNumberFormat="1" applyFont="1" applyFill="1" applyBorder="1" applyAlignment="1">
      <alignment horizontal="left" vertical="center" wrapText="1" indent="1"/>
    </xf>
    <xf numFmtId="178" fontId="6" fillId="0" borderId="1" xfId="54" applyNumberFormat="1" applyFont="1" applyFill="1" applyBorder="1" applyAlignment="1">
      <alignment horizontal="left" vertical="center" indent="1"/>
    </xf>
    <xf numFmtId="49" fontId="5" fillId="0" borderId="1" xfId="53" applyNumberFormat="1" applyFont="1" applyFill="1" applyBorder="1" applyAlignment="1">
      <alignment horizontal="left" vertical="center" wrapText="1" indent="2"/>
    </xf>
    <xf numFmtId="178" fontId="6" fillId="0" borderId="1" xfId="54" applyNumberFormat="1" applyFont="1" applyFill="1" applyBorder="1" applyAlignment="1">
      <alignment horizontal="left" vertical="center" indent="2"/>
    </xf>
    <xf numFmtId="178" fontId="6" fillId="0" borderId="1" xfId="54" applyNumberFormat="1" applyFont="1" applyFill="1" applyBorder="1" applyAlignment="1">
      <alignment horizontal="center" vertical="center"/>
    </xf>
    <xf numFmtId="0" fontId="16" fillId="0" borderId="1" xfId="0" applyFont="1" applyFill="1" applyBorder="1" applyAlignment="1">
      <alignment horizontal="center" vertical="center"/>
    </xf>
    <xf numFmtId="49" fontId="5" fillId="0" borderId="0" xfId="53" applyNumberFormat="1" applyFont="1" applyBorder="1" applyAlignment="1">
      <alignment horizontal="center" vertical="center" wrapText="1"/>
    </xf>
    <xf numFmtId="0" fontId="0" fillId="0" borderId="1" xfId="0" applyFont="1" applyBorder="1" applyAlignment="1">
      <alignment horizontal="center" vertical="center"/>
    </xf>
    <xf numFmtId="178" fontId="6" fillId="0" borderId="1" xfId="54" applyNumberFormat="1" applyFont="1" applyBorder="1" applyAlignment="1">
      <alignment horizontal="center" vertical="center"/>
    </xf>
    <xf numFmtId="0" fontId="26" fillId="0" borderId="1" xfId="0" applyFont="1" applyBorder="1" applyAlignment="1"/>
    <xf numFmtId="49" fontId="25" fillId="0" borderId="2" xfId="53" applyNumberFormat="1" applyFont="1" applyBorder="1" applyAlignment="1">
      <alignment horizontal="center" vertical="center" wrapText="1"/>
    </xf>
    <xf numFmtId="4" fontId="6" fillId="0" borderId="8" xfId="0" applyNumberFormat="1" applyFont="1" applyBorder="1" applyAlignment="1">
      <alignment horizontal="right" vertical="center"/>
    </xf>
    <xf numFmtId="178" fontId="6" fillId="0" borderId="2" xfId="54" applyNumberFormat="1" applyFont="1" applyBorder="1">
      <alignment horizontal="right" vertical="center"/>
    </xf>
    <xf numFmtId="0" fontId="25" fillId="0" borderId="3" xfId="0" applyFont="1" applyBorder="1" applyAlignment="1">
      <alignment horizontal="left" vertical="center"/>
    </xf>
    <xf numFmtId="0" fontId="25" fillId="0" borderId="3" xfId="0" applyFont="1" applyBorder="1" applyAlignment="1">
      <alignment horizontal="right" vertical="center"/>
    </xf>
    <xf numFmtId="178" fontId="6" fillId="0" borderId="3" xfId="54" applyNumberFormat="1" applyFont="1" applyBorder="1">
      <alignment horizontal="right" vertical="center"/>
    </xf>
    <xf numFmtId="49" fontId="25" fillId="0" borderId="3" xfId="53" applyNumberFormat="1" applyFont="1" applyBorder="1" applyAlignment="1">
      <alignment horizontal="center" vertical="center" wrapText="1"/>
    </xf>
    <xf numFmtId="4" fontId="6" fillId="0" borderId="3" xfId="0" applyNumberFormat="1" applyFont="1" applyBorder="1" applyAlignment="1">
      <alignment horizontal="righ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selection activeCell="A2" sqref="A2:D2"/>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29"/>
      <c r="B1" s="29"/>
      <c r="C1" s="29"/>
      <c r="D1" s="33" t="s">
        <v>0</v>
      </c>
    </row>
    <row r="2" ht="45" customHeight="1" spans="1:4">
      <c r="A2" s="30" t="s">
        <v>1</v>
      </c>
      <c r="B2" s="30"/>
      <c r="C2" s="30"/>
      <c r="D2" s="30"/>
    </row>
    <row r="3" ht="21" customHeight="1" spans="1:4">
      <c r="A3" s="29" t="str">
        <f>"单位名称："&amp;"楚雄彝族自治州人民医院"</f>
        <v>单位名称：楚雄彝族自治州人民医院</v>
      </c>
      <c r="B3" s="29"/>
      <c r="C3" s="29"/>
      <c r="D3" s="33" t="s">
        <v>2</v>
      </c>
    </row>
    <row r="4" ht="19.5" customHeight="1" spans="1:4">
      <c r="A4" s="26" t="s">
        <v>3</v>
      </c>
      <c r="B4" s="26"/>
      <c r="C4" s="26" t="s">
        <v>4</v>
      </c>
      <c r="D4" s="26"/>
    </row>
    <row r="5" ht="19.5" customHeight="1" spans="1:4">
      <c r="A5" s="26" t="s">
        <v>5</v>
      </c>
      <c r="B5" s="26" t="str">
        <f>"2025"&amp;"年预算数"</f>
        <v>2025年预算数</v>
      </c>
      <c r="C5" s="26" t="s">
        <v>6</v>
      </c>
      <c r="D5" s="26" t="str">
        <f>"2025"&amp;"年预算数"</f>
        <v>2025年预算数</v>
      </c>
    </row>
    <row r="6" ht="19.5" customHeight="1" spans="1:4">
      <c r="A6" s="26"/>
      <c r="B6" s="26"/>
      <c r="C6" s="26"/>
      <c r="D6" s="26"/>
    </row>
    <row r="7" ht="25.3" customHeight="1" spans="1:4">
      <c r="A7" s="16" t="s">
        <v>7</v>
      </c>
      <c r="B7" s="17">
        <v>58876930.37</v>
      </c>
      <c r="C7" s="16" t="s">
        <v>8</v>
      </c>
      <c r="D7" s="17"/>
    </row>
    <row r="8" ht="25.3" customHeight="1" spans="1:4">
      <c r="A8" s="16" t="s">
        <v>9</v>
      </c>
      <c r="B8" s="17"/>
      <c r="C8" s="16" t="s">
        <v>10</v>
      </c>
      <c r="D8" s="17"/>
    </row>
    <row r="9" ht="25.3" customHeight="1" spans="1:4">
      <c r="A9" s="16" t="s">
        <v>11</v>
      </c>
      <c r="B9" s="17"/>
      <c r="C9" s="16" t="s">
        <v>12</v>
      </c>
      <c r="D9" s="17"/>
    </row>
    <row r="10" ht="25.3" customHeight="1" spans="1:4">
      <c r="A10" s="16" t="s">
        <v>13</v>
      </c>
      <c r="B10" s="17"/>
      <c r="C10" s="16" t="s">
        <v>14</v>
      </c>
      <c r="D10" s="17"/>
    </row>
    <row r="11" ht="25.3" customHeight="1" spans="1:4">
      <c r="A11" s="16" t="s">
        <v>15</v>
      </c>
      <c r="B11" s="17">
        <v>1527302076.9</v>
      </c>
      <c r="C11" s="16" t="s">
        <v>16</v>
      </c>
      <c r="D11" s="17"/>
    </row>
    <row r="12" ht="20.25" customHeight="1" spans="1:4">
      <c r="A12" s="16" t="s">
        <v>17</v>
      </c>
      <c r="B12" s="17">
        <v>1517451876.9</v>
      </c>
      <c r="C12" s="16" t="s">
        <v>18</v>
      </c>
      <c r="D12" s="17"/>
    </row>
    <row r="13" ht="20.25" customHeight="1" spans="1:4">
      <c r="A13" s="16" t="s">
        <v>19</v>
      </c>
      <c r="B13" s="17"/>
      <c r="C13" s="16" t="s">
        <v>20</v>
      </c>
      <c r="D13" s="17"/>
    </row>
    <row r="14" ht="20.25" customHeight="1" spans="1:4">
      <c r="A14" s="16" t="s">
        <v>21</v>
      </c>
      <c r="B14" s="17"/>
      <c r="C14" s="16" t="s">
        <v>22</v>
      </c>
      <c r="D14" s="17">
        <v>38470466.69</v>
      </c>
    </row>
    <row r="15" ht="20.25" customHeight="1" spans="1:4">
      <c r="A15" s="16" t="s">
        <v>23</v>
      </c>
      <c r="B15" s="17"/>
      <c r="C15" s="16" t="s">
        <v>24</v>
      </c>
      <c r="D15" s="17"/>
    </row>
    <row r="16" ht="20.25" customHeight="1" spans="1:4">
      <c r="A16" s="16" t="s">
        <v>25</v>
      </c>
      <c r="B16" s="17">
        <v>9850200</v>
      </c>
      <c r="C16" s="16" t="s">
        <v>26</v>
      </c>
      <c r="D16" s="17">
        <v>1510552340.58</v>
      </c>
    </row>
    <row r="17" ht="20.25" customHeight="1" spans="1:4">
      <c r="A17" s="16"/>
      <c r="B17" s="17"/>
      <c r="C17" s="16" t="s">
        <v>27</v>
      </c>
      <c r="D17" s="17"/>
    </row>
    <row r="18" ht="20.25" customHeight="1" spans="1:4">
      <c r="A18" s="16"/>
      <c r="B18" s="116"/>
      <c r="C18" s="16" t="s">
        <v>28</v>
      </c>
      <c r="D18" s="17"/>
    </row>
    <row r="19" ht="20.25" customHeight="1" spans="1:4">
      <c r="A19" s="16"/>
      <c r="B19" s="116"/>
      <c r="C19" s="16" t="s">
        <v>29</v>
      </c>
      <c r="D19" s="17"/>
    </row>
    <row r="20" ht="20.25" customHeight="1" spans="1:4">
      <c r="A20" s="16"/>
      <c r="B20" s="116"/>
      <c r="C20" s="16" t="s">
        <v>30</v>
      </c>
      <c r="D20" s="17"/>
    </row>
    <row r="21" ht="20.25" customHeight="1" spans="1:4">
      <c r="A21" s="16"/>
      <c r="B21" s="116"/>
      <c r="C21" s="16" t="s">
        <v>31</v>
      </c>
      <c r="D21" s="17"/>
    </row>
    <row r="22" ht="20.25" customHeight="1" spans="1:4">
      <c r="A22" s="16"/>
      <c r="B22" s="116"/>
      <c r="C22" s="16" t="s">
        <v>32</v>
      </c>
      <c r="D22" s="17"/>
    </row>
    <row r="23" ht="20.25" customHeight="1" spans="1:4">
      <c r="A23" s="16"/>
      <c r="B23" s="116"/>
      <c r="C23" s="16" t="s">
        <v>33</v>
      </c>
      <c r="D23" s="17"/>
    </row>
    <row r="24" ht="20.25" customHeight="1" spans="1:4">
      <c r="A24" s="16"/>
      <c r="B24" s="116"/>
      <c r="C24" s="16" t="s">
        <v>34</v>
      </c>
      <c r="D24" s="17"/>
    </row>
    <row r="25" ht="20.25" customHeight="1" spans="1:4">
      <c r="A25" s="16"/>
      <c r="B25" s="116"/>
      <c r="C25" s="16" t="s">
        <v>35</v>
      </c>
      <c r="D25" s="17"/>
    </row>
    <row r="26" ht="20.25" customHeight="1" spans="1:4">
      <c r="A26" s="16"/>
      <c r="B26" s="116"/>
      <c r="C26" s="16" t="s">
        <v>36</v>
      </c>
      <c r="D26" s="17">
        <v>37156200</v>
      </c>
    </row>
    <row r="27" ht="20.25" customHeight="1" spans="1:4">
      <c r="A27" s="16"/>
      <c r="B27" s="116"/>
      <c r="C27" s="16" t="s">
        <v>37</v>
      </c>
      <c r="D27" s="17"/>
    </row>
    <row r="28" ht="20.25" customHeight="1" spans="1:4">
      <c r="A28" s="16"/>
      <c r="B28" s="116"/>
      <c r="C28" s="16" t="s">
        <v>38</v>
      </c>
      <c r="D28" s="17"/>
    </row>
    <row r="29" ht="20.25" customHeight="1" spans="1:4">
      <c r="A29" s="16"/>
      <c r="B29" s="116"/>
      <c r="C29" s="16" t="s">
        <v>39</v>
      </c>
      <c r="D29" s="17"/>
    </row>
    <row r="30" ht="20.25" customHeight="1" spans="1:4">
      <c r="A30" s="16"/>
      <c r="B30" s="116"/>
      <c r="C30" s="16" t="s">
        <v>40</v>
      </c>
      <c r="D30" s="17"/>
    </row>
    <row r="31" ht="20.25" customHeight="1" spans="1:4">
      <c r="A31" s="16"/>
      <c r="B31" s="116"/>
      <c r="C31" s="16" t="s">
        <v>41</v>
      </c>
      <c r="D31" s="17"/>
    </row>
    <row r="32" ht="20.25" customHeight="1" spans="1:4">
      <c r="A32" s="16"/>
      <c r="B32" s="116"/>
      <c r="C32" s="16" t="s">
        <v>42</v>
      </c>
      <c r="D32" s="17"/>
    </row>
    <row r="33" ht="20.25" customHeight="1" spans="1:4">
      <c r="A33" s="16"/>
      <c r="B33" s="116"/>
      <c r="C33" s="16" t="s">
        <v>43</v>
      </c>
      <c r="D33" s="17"/>
    </row>
    <row r="34" ht="20.25" customHeight="1" spans="1:4">
      <c r="A34" s="16"/>
      <c r="B34" s="116"/>
      <c r="C34" s="16" t="s">
        <v>44</v>
      </c>
      <c r="D34" s="17"/>
    </row>
    <row r="35" ht="20.25" customHeight="1" spans="1:4">
      <c r="A35" s="16"/>
      <c r="B35" s="116"/>
      <c r="C35" s="16" t="s">
        <v>45</v>
      </c>
      <c r="D35" s="17"/>
    </row>
    <row r="36" ht="20.25" customHeight="1" spans="1:4">
      <c r="A36" s="16"/>
      <c r="B36" s="116"/>
      <c r="C36" s="16" t="s">
        <v>46</v>
      </c>
      <c r="D36" s="17"/>
    </row>
    <row r="37" ht="20.25" customHeight="1" spans="1:4">
      <c r="A37" s="117" t="s">
        <v>47</v>
      </c>
      <c r="B37" s="118">
        <v>1586179007.27</v>
      </c>
      <c r="C37" s="117" t="s">
        <v>48</v>
      </c>
      <c r="D37" s="119">
        <v>1586179007.27</v>
      </c>
    </row>
    <row r="38" ht="20.25" customHeight="1" spans="1:4">
      <c r="A38" s="120" t="s">
        <v>49</v>
      </c>
      <c r="B38" s="121"/>
      <c r="C38" s="120" t="s">
        <v>50</v>
      </c>
      <c r="D38" s="122"/>
    </row>
    <row r="39" ht="20.25" customHeight="1" spans="1:4">
      <c r="A39" s="123" t="s">
        <v>51</v>
      </c>
      <c r="B39" s="124">
        <v>1586179007.27</v>
      </c>
      <c r="C39" s="123" t="s">
        <v>52</v>
      </c>
      <c r="D39" s="122">
        <v>1586179007.27</v>
      </c>
    </row>
  </sheetData>
  <mergeCells count="8">
    <mergeCell ref="A2:D2"/>
    <mergeCell ref="A3:B3"/>
    <mergeCell ref="A4:B4"/>
    <mergeCell ref="C4:D4"/>
    <mergeCell ref="A5:A6"/>
    <mergeCell ref="B5:B6"/>
    <mergeCell ref="C5:C6"/>
    <mergeCell ref="D5:D6"/>
  </mergeCells>
  <printOptions horizontalCentered="1"/>
  <pageMargins left="0.39" right="0.39" top="0.39" bottom="0.39" header="0" footer="0"/>
  <pageSetup paperSize="9" scale="8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2" sqref="A2:J2"/>
    </sheetView>
  </sheetViews>
  <sheetFormatPr defaultColWidth="10.7083333333333" defaultRowHeight="12" customHeight="1"/>
  <cols>
    <col min="1" max="1" width="62.375" customWidth="1"/>
    <col min="2" max="2" width="20.625" customWidth="1"/>
    <col min="3" max="5" width="16.75" customWidth="1"/>
    <col min="6" max="6" width="12" customWidth="1"/>
    <col min="7" max="7" width="14.5" customWidth="1"/>
    <col min="8" max="8" width="12" customWidth="1"/>
    <col min="9" max="9" width="13.5" customWidth="1"/>
    <col min="10" max="10" width="20.625" customWidth="1"/>
  </cols>
  <sheetData>
    <row r="1" ht="15.75" customHeight="1" spans="1:10">
      <c r="A1" s="33" t="s">
        <v>474</v>
      </c>
      <c r="B1" s="29"/>
      <c r="C1" s="29"/>
      <c r="D1" s="29"/>
      <c r="E1" s="29"/>
      <c r="F1" s="29"/>
      <c r="G1" s="29"/>
      <c r="H1" s="29"/>
      <c r="I1" s="29"/>
      <c r="J1" s="29" t="s">
        <v>350</v>
      </c>
    </row>
    <row r="2" ht="45" customHeight="1" spans="1:10">
      <c r="A2" s="30" t="str">
        <f>"2025"&amp;"年部门项目支出绩效目标表(另文下达)"</f>
        <v>2025年部门项目支出绩效目标表(另文下达)</v>
      </c>
      <c r="B2" s="30"/>
      <c r="C2" s="30"/>
      <c r="D2" s="30"/>
      <c r="E2" s="30"/>
      <c r="F2" s="30"/>
      <c r="G2" s="30"/>
      <c r="H2" s="30"/>
      <c r="I2" s="30"/>
      <c r="J2" s="30"/>
    </row>
    <row r="3" ht="15.75" customHeight="1" spans="1:10">
      <c r="A3" s="29" t="str">
        <f>"单位名称："&amp;"楚雄彝族自治州人民医院"</f>
        <v>单位名称：楚雄彝族自治州人民医院</v>
      </c>
      <c r="B3" s="55"/>
      <c r="C3" s="55"/>
      <c r="D3" s="55"/>
      <c r="E3" s="55"/>
      <c r="F3" s="56"/>
      <c r="G3" s="55"/>
      <c r="H3" s="56"/>
      <c r="I3" s="56"/>
      <c r="J3" s="56"/>
    </row>
    <row r="4" ht="30" customHeight="1" spans="1:10">
      <c r="A4" s="57" t="s">
        <v>351</v>
      </c>
      <c r="B4" s="57" t="s">
        <v>352</v>
      </c>
      <c r="C4" s="57" t="s">
        <v>353</v>
      </c>
      <c r="D4" s="57" t="s">
        <v>354</v>
      </c>
      <c r="E4" s="57" t="s">
        <v>355</v>
      </c>
      <c r="F4" s="57" t="s">
        <v>356</v>
      </c>
      <c r="G4" s="57" t="s">
        <v>357</v>
      </c>
      <c r="H4" s="57" t="s">
        <v>358</v>
      </c>
      <c r="I4" s="57" t="s">
        <v>359</v>
      </c>
      <c r="J4" s="57" t="s">
        <v>360</v>
      </c>
    </row>
    <row r="5" ht="30" customHeight="1" spans="1:10">
      <c r="A5" s="58">
        <v>1</v>
      </c>
      <c r="B5" s="58">
        <v>2</v>
      </c>
      <c r="C5" s="59">
        <v>3</v>
      </c>
      <c r="D5" s="58">
        <v>4</v>
      </c>
      <c r="E5" s="58">
        <v>5</v>
      </c>
      <c r="F5" s="58">
        <v>6</v>
      </c>
      <c r="G5" s="58">
        <v>7</v>
      </c>
      <c r="H5" s="58">
        <v>8</v>
      </c>
      <c r="I5" s="58">
        <v>9</v>
      </c>
      <c r="J5" s="58">
        <v>10</v>
      </c>
    </row>
    <row r="6" ht="30" customHeight="1" spans="1:10">
      <c r="A6" s="60"/>
      <c r="B6" s="60"/>
      <c r="C6" s="60"/>
      <c r="D6" s="60"/>
      <c r="E6" s="60"/>
      <c r="F6" s="60"/>
      <c r="G6" s="60"/>
      <c r="H6" s="60"/>
      <c r="I6" s="60"/>
      <c r="J6" s="60"/>
    </row>
    <row r="7" ht="30" customHeight="1" spans="1:10">
      <c r="A7" s="60"/>
      <c r="B7" s="61"/>
      <c r="C7" s="60"/>
      <c r="D7" s="60"/>
      <c r="E7" s="60"/>
      <c r="F7" s="60"/>
      <c r="G7" s="60"/>
      <c r="H7" s="60"/>
      <c r="I7" s="60"/>
      <c r="J7" s="60"/>
    </row>
    <row r="8" ht="30" customHeight="1" spans="1:10">
      <c r="A8" s="60"/>
      <c r="B8" s="60"/>
      <c r="C8" s="59"/>
      <c r="D8" s="59"/>
      <c r="E8" s="59"/>
      <c r="F8" s="59"/>
      <c r="G8" s="59"/>
      <c r="H8" s="59"/>
      <c r="I8" s="59"/>
      <c r="J8" s="61"/>
    </row>
    <row r="9" ht="30" customHeight="1" spans="1:1">
      <c r="A9" s="28" t="s">
        <v>475</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2" sqref="A2:F2"/>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23"/>
      <c r="B1" s="23">
        <v>0</v>
      </c>
      <c r="C1" s="23"/>
      <c r="D1" s="23"/>
      <c r="E1" s="23"/>
      <c r="F1" s="22" t="s">
        <v>476</v>
      </c>
    </row>
    <row r="2" ht="45" customHeight="1" spans="1:6">
      <c r="A2" s="12" t="s">
        <v>477</v>
      </c>
      <c r="B2" s="12"/>
      <c r="C2" s="12"/>
      <c r="D2" s="12"/>
      <c r="E2" s="12"/>
      <c r="F2" s="12"/>
    </row>
    <row r="3" ht="19.5" customHeight="1" spans="1:6">
      <c r="A3" s="11" t="str">
        <f>"单位名称："&amp;"楚雄彝族自治州人民医院"</f>
        <v>单位名称：楚雄彝族自治州人民医院</v>
      </c>
      <c r="B3" s="11"/>
      <c r="C3" s="11"/>
      <c r="D3" s="23"/>
      <c r="E3" s="23"/>
      <c r="F3" s="22" t="s">
        <v>2</v>
      </c>
    </row>
    <row r="4" ht="19.5" customHeight="1" spans="1:6">
      <c r="A4" s="13" t="s">
        <v>478</v>
      </c>
      <c r="B4" s="13" t="s">
        <v>73</v>
      </c>
      <c r="C4" s="13" t="s">
        <v>74</v>
      </c>
      <c r="D4" s="13" t="s">
        <v>479</v>
      </c>
      <c r="E4" s="13"/>
      <c r="F4" s="13"/>
    </row>
    <row r="5" ht="18.75" customHeight="1" spans="1:6">
      <c r="A5" s="13"/>
      <c r="B5" s="13"/>
      <c r="C5" s="13"/>
      <c r="D5" s="13" t="s">
        <v>57</v>
      </c>
      <c r="E5" s="13" t="s">
        <v>76</v>
      </c>
      <c r="F5" s="13" t="s">
        <v>77</v>
      </c>
    </row>
    <row r="6" ht="17.25" customHeight="1" spans="1:6">
      <c r="A6" s="14">
        <v>1</v>
      </c>
      <c r="B6" s="54" t="s">
        <v>84</v>
      </c>
      <c r="C6" s="14">
        <v>3</v>
      </c>
      <c r="D6" s="14">
        <v>4</v>
      </c>
      <c r="E6" s="14">
        <v>5</v>
      </c>
      <c r="F6" s="14">
        <v>6</v>
      </c>
    </row>
    <row r="7" ht="22.5" customHeight="1" spans="1:6">
      <c r="A7" s="16"/>
      <c r="B7" s="16"/>
      <c r="C7" s="16"/>
      <c r="D7" s="17"/>
      <c r="E7" s="17"/>
      <c r="F7" s="17"/>
    </row>
    <row r="8" ht="22.5" customHeight="1" spans="1:6">
      <c r="A8" s="18"/>
      <c r="B8" s="18"/>
      <c r="C8" s="18"/>
      <c r="D8" s="17"/>
      <c r="E8" s="17"/>
      <c r="F8" s="17"/>
    </row>
    <row r="9" ht="22.5" customHeight="1" spans="1:6">
      <c r="A9" s="19" t="s">
        <v>57</v>
      </c>
      <c r="B9" s="19"/>
      <c r="C9" s="19"/>
      <c r="D9" s="20"/>
      <c r="E9" s="17"/>
      <c r="F9" s="17"/>
    </row>
    <row r="10" ht="20" customHeight="1" spans="1:2">
      <c r="A10" s="21" t="s">
        <v>480</v>
      </c>
      <c r="B10" s="21"/>
    </row>
  </sheetData>
  <mergeCells count="8">
    <mergeCell ref="A2:F2"/>
    <mergeCell ref="A3:C3"/>
    <mergeCell ref="D4:F4"/>
    <mergeCell ref="A9:C9"/>
    <mergeCell ref="A10:B10"/>
    <mergeCell ref="A4:A5"/>
    <mergeCell ref="B4:B5"/>
    <mergeCell ref="C4:C5"/>
  </mergeCells>
  <printOptions horizontalCentered="1"/>
  <pageMargins left="0.39" right="0.39" top="0.39" bottom="0.39" header="0.51" footer="0.51"/>
  <pageSetup paperSize="9" scale="98"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48"/>
  <sheetViews>
    <sheetView showGridLines="0" showZeros="0" workbookViewId="0">
      <selection activeCell="A2" sqref="A2:Q2"/>
    </sheetView>
  </sheetViews>
  <sheetFormatPr defaultColWidth="10" defaultRowHeight="12.75" customHeight="1"/>
  <cols>
    <col min="1" max="1" width="32.625" customWidth="1"/>
    <col min="2" max="2" width="27.625" customWidth="1"/>
    <col min="3" max="3" width="25.625" customWidth="1"/>
    <col min="4" max="5" width="7.625" customWidth="1"/>
    <col min="6" max="7" width="12.85" customWidth="1"/>
    <col min="8" max="11" width="12.8583333333333" customWidth="1"/>
    <col min="12" max="17" width="12.85" customWidth="1"/>
  </cols>
  <sheetData>
    <row r="1" ht="17.25" customHeight="1" spans="1:17">
      <c r="A1" s="29"/>
      <c r="B1" s="29"/>
      <c r="C1" s="29"/>
      <c r="D1" s="29"/>
      <c r="E1" s="29"/>
      <c r="F1" s="29"/>
      <c r="G1" s="29"/>
      <c r="H1" s="29"/>
      <c r="I1" s="29"/>
      <c r="J1" s="29"/>
      <c r="K1" s="29"/>
      <c r="L1" s="29"/>
      <c r="M1" s="29"/>
      <c r="N1" s="29"/>
      <c r="O1" s="29"/>
      <c r="P1" s="29"/>
      <c r="Q1" s="53" t="s">
        <v>481</v>
      </c>
    </row>
    <row r="2" ht="45" customHeight="1" spans="1:17">
      <c r="A2" s="30" t="s">
        <v>482</v>
      </c>
      <c r="B2" s="30"/>
      <c r="C2" s="30"/>
      <c r="D2" s="30"/>
      <c r="E2" s="30"/>
      <c r="F2" s="30"/>
      <c r="G2" s="30"/>
      <c r="H2" s="30"/>
      <c r="I2" s="30"/>
      <c r="J2" s="30"/>
      <c r="K2" s="30"/>
      <c r="L2" s="30"/>
      <c r="M2" s="30"/>
      <c r="N2" s="30"/>
      <c r="O2" s="30"/>
      <c r="P2" s="30"/>
      <c r="Q2" s="30"/>
    </row>
    <row r="3" ht="18.75" customHeight="1" spans="1:17">
      <c r="A3" s="29" t="str">
        <f>"单位名称："&amp;"楚雄彝族自治州人民医院"</f>
        <v>单位名称：楚雄彝族自治州人民医院</v>
      </c>
      <c r="B3" s="29"/>
      <c r="C3" s="29"/>
      <c r="D3" s="29"/>
      <c r="E3" s="29"/>
      <c r="F3" s="29"/>
      <c r="G3" s="29"/>
      <c r="H3" s="29"/>
      <c r="I3" s="29"/>
      <c r="J3" s="29"/>
      <c r="K3" s="29"/>
      <c r="L3" s="29"/>
      <c r="M3" s="29"/>
      <c r="N3" s="29"/>
      <c r="O3" s="29"/>
      <c r="P3" s="29"/>
      <c r="Q3" s="33" t="s">
        <v>54</v>
      </c>
    </row>
    <row r="4" ht="22.5" customHeight="1" spans="1:17">
      <c r="A4" s="48" t="s">
        <v>483</v>
      </c>
      <c r="B4" s="48" t="s">
        <v>484</v>
      </c>
      <c r="C4" s="48" t="s">
        <v>485</v>
      </c>
      <c r="D4" s="48" t="s">
        <v>486</v>
      </c>
      <c r="E4" s="48" t="s">
        <v>487</v>
      </c>
      <c r="F4" s="48" t="s">
        <v>488</v>
      </c>
      <c r="G4" s="48" t="s">
        <v>204</v>
      </c>
      <c r="H4" s="48"/>
      <c r="I4" s="48"/>
      <c r="J4" s="48"/>
      <c r="K4" s="48"/>
      <c r="L4" s="48"/>
      <c r="M4" s="48"/>
      <c r="N4" s="48"/>
      <c r="O4" s="48"/>
      <c r="P4" s="48"/>
      <c r="Q4" s="48"/>
    </row>
    <row r="5" ht="22.5" customHeight="1" spans="1:17">
      <c r="A5" s="48"/>
      <c r="B5" s="48" t="s">
        <v>489</v>
      </c>
      <c r="C5" s="48" t="s">
        <v>490</v>
      </c>
      <c r="D5" s="48" t="s">
        <v>486</v>
      </c>
      <c r="E5" s="48" t="s">
        <v>491</v>
      </c>
      <c r="F5" s="48"/>
      <c r="G5" s="48" t="s">
        <v>57</v>
      </c>
      <c r="H5" s="48" t="s">
        <v>60</v>
      </c>
      <c r="I5" s="48" t="s">
        <v>492</v>
      </c>
      <c r="J5" s="48" t="s">
        <v>493</v>
      </c>
      <c r="K5" s="48" t="s">
        <v>494</v>
      </c>
      <c r="L5" s="48" t="s">
        <v>64</v>
      </c>
      <c r="M5" s="48"/>
      <c r="N5" s="48"/>
      <c r="O5" s="48"/>
      <c r="P5" s="48"/>
      <c r="Q5" s="48"/>
    </row>
    <row r="6" ht="23.65" customHeight="1" spans="1:17">
      <c r="A6" s="48"/>
      <c r="B6" s="48"/>
      <c r="C6" s="48"/>
      <c r="D6" s="48"/>
      <c r="E6" s="48"/>
      <c r="F6" s="48"/>
      <c r="G6" s="48"/>
      <c r="H6" s="48"/>
      <c r="I6" s="48" t="s">
        <v>59</v>
      </c>
      <c r="J6" s="48"/>
      <c r="K6" s="48"/>
      <c r="L6" s="48" t="s">
        <v>59</v>
      </c>
      <c r="M6" s="48" t="s">
        <v>65</v>
      </c>
      <c r="N6" s="48" t="s">
        <v>66</v>
      </c>
      <c r="O6" s="48" t="s">
        <v>67</v>
      </c>
      <c r="P6" s="48" t="s">
        <v>68</v>
      </c>
      <c r="Q6" s="48" t="s">
        <v>69</v>
      </c>
    </row>
    <row r="7" ht="22.5" customHeight="1" spans="1:17">
      <c r="A7" s="49">
        <v>1</v>
      </c>
      <c r="B7" s="49">
        <v>2</v>
      </c>
      <c r="C7" s="49">
        <v>3</v>
      </c>
      <c r="D7" s="49">
        <v>4</v>
      </c>
      <c r="E7" s="49">
        <v>5</v>
      </c>
      <c r="F7" s="49">
        <v>6</v>
      </c>
      <c r="G7" s="49">
        <v>7</v>
      </c>
      <c r="H7" s="49">
        <v>8</v>
      </c>
      <c r="I7" s="49">
        <v>9</v>
      </c>
      <c r="J7" s="49">
        <v>10</v>
      </c>
      <c r="K7" s="49">
        <v>11</v>
      </c>
      <c r="L7" s="49">
        <v>12</v>
      </c>
      <c r="M7" s="49">
        <v>13</v>
      </c>
      <c r="N7" s="49">
        <v>14</v>
      </c>
      <c r="O7" s="49">
        <v>15</v>
      </c>
      <c r="P7" s="49">
        <v>16</v>
      </c>
      <c r="Q7" s="49">
        <v>17</v>
      </c>
    </row>
    <row r="8" ht="22.5" customHeight="1" spans="1:17">
      <c r="A8" s="50" t="s">
        <v>337</v>
      </c>
      <c r="B8" s="50"/>
      <c r="C8" s="50"/>
      <c r="D8" s="50"/>
      <c r="E8" s="51">
        <v>613</v>
      </c>
      <c r="F8" s="51">
        <v>35515000</v>
      </c>
      <c r="G8" s="51">
        <v>127709600</v>
      </c>
      <c r="H8" s="51"/>
      <c r="I8" s="51"/>
      <c r="J8" s="51"/>
      <c r="K8" s="51"/>
      <c r="L8" s="51">
        <v>127709600</v>
      </c>
      <c r="M8" s="51">
        <v>127709600</v>
      </c>
      <c r="N8" s="51"/>
      <c r="O8" s="51"/>
      <c r="P8" s="51"/>
      <c r="Q8" s="51"/>
    </row>
    <row r="9" ht="22.5" customHeight="1" spans="1:17">
      <c r="A9" s="50"/>
      <c r="B9" s="50" t="s">
        <v>495</v>
      </c>
      <c r="C9" s="50" t="s">
        <v>495</v>
      </c>
      <c r="D9" s="50" t="s">
        <v>496</v>
      </c>
      <c r="E9" s="51">
        <v>100</v>
      </c>
      <c r="F9" s="51">
        <v>200000</v>
      </c>
      <c r="G9" s="51">
        <v>200000</v>
      </c>
      <c r="H9" s="51"/>
      <c r="I9" s="51"/>
      <c r="J9" s="51"/>
      <c r="K9" s="51"/>
      <c r="L9" s="51">
        <v>200000</v>
      </c>
      <c r="M9" s="51">
        <v>200000</v>
      </c>
      <c r="N9" s="51"/>
      <c r="O9" s="51"/>
      <c r="P9" s="51"/>
      <c r="Q9" s="51"/>
    </row>
    <row r="10" ht="22.5" customHeight="1" spans="1:17">
      <c r="A10" s="16"/>
      <c r="B10" s="50" t="s">
        <v>497</v>
      </c>
      <c r="C10" s="50" t="s">
        <v>497</v>
      </c>
      <c r="D10" s="50" t="s">
        <v>498</v>
      </c>
      <c r="E10" s="51">
        <v>1</v>
      </c>
      <c r="F10" s="51"/>
      <c r="G10" s="51">
        <v>200000</v>
      </c>
      <c r="H10" s="51"/>
      <c r="I10" s="51"/>
      <c r="J10" s="51"/>
      <c r="K10" s="51"/>
      <c r="L10" s="51">
        <v>200000</v>
      </c>
      <c r="M10" s="51">
        <v>200000</v>
      </c>
      <c r="N10" s="51"/>
      <c r="O10" s="51"/>
      <c r="P10" s="51"/>
      <c r="Q10" s="51"/>
    </row>
    <row r="11" ht="22.5" customHeight="1" spans="1:17">
      <c r="A11" s="16"/>
      <c r="B11" s="50" t="s">
        <v>499</v>
      </c>
      <c r="C11" s="50" t="s">
        <v>499</v>
      </c>
      <c r="D11" s="50" t="s">
        <v>496</v>
      </c>
      <c r="E11" s="51">
        <v>40</v>
      </c>
      <c r="F11" s="51">
        <v>233500</v>
      </c>
      <c r="G11" s="51">
        <v>233500</v>
      </c>
      <c r="H11" s="51"/>
      <c r="I11" s="51"/>
      <c r="J11" s="51"/>
      <c r="K11" s="51"/>
      <c r="L11" s="51">
        <v>233500</v>
      </c>
      <c r="M11" s="51">
        <v>233500</v>
      </c>
      <c r="N11" s="51"/>
      <c r="O11" s="51"/>
      <c r="P11" s="51"/>
      <c r="Q11" s="51"/>
    </row>
    <row r="12" ht="22.5" customHeight="1" spans="1:17">
      <c r="A12" s="16"/>
      <c r="B12" s="50" t="s">
        <v>500</v>
      </c>
      <c r="C12" s="50" t="s">
        <v>501</v>
      </c>
      <c r="D12" s="50" t="s">
        <v>498</v>
      </c>
      <c r="E12" s="51">
        <v>10</v>
      </c>
      <c r="F12" s="51"/>
      <c r="G12" s="51">
        <v>7250000</v>
      </c>
      <c r="H12" s="51"/>
      <c r="I12" s="51"/>
      <c r="J12" s="51"/>
      <c r="K12" s="51"/>
      <c r="L12" s="51">
        <v>7250000</v>
      </c>
      <c r="M12" s="51">
        <v>7250000</v>
      </c>
      <c r="N12" s="51"/>
      <c r="O12" s="51"/>
      <c r="P12" s="51"/>
      <c r="Q12" s="51"/>
    </row>
    <row r="13" ht="22.5" customHeight="1" spans="1:17">
      <c r="A13" s="16"/>
      <c r="B13" s="50" t="s">
        <v>502</v>
      </c>
      <c r="C13" s="50" t="s">
        <v>502</v>
      </c>
      <c r="D13" s="50" t="s">
        <v>496</v>
      </c>
      <c r="E13" s="51">
        <v>250</v>
      </c>
      <c r="F13" s="51"/>
      <c r="G13" s="51">
        <v>82044600</v>
      </c>
      <c r="H13" s="51"/>
      <c r="I13" s="51"/>
      <c r="J13" s="51"/>
      <c r="K13" s="51"/>
      <c r="L13" s="51">
        <v>82044600</v>
      </c>
      <c r="M13" s="51">
        <v>82044600</v>
      </c>
      <c r="N13" s="51"/>
      <c r="O13" s="51"/>
      <c r="P13" s="51"/>
      <c r="Q13" s="51"/>
    </row>
    <row r="14" ht="22.5" customHeight="1" spans="1:17">
      <c r="A14" s="16"/>
      <c r="B14" s="50" t="s">
        <v>503</v>
      </c>
      <c r="C14" s="50" t="s">
        <v>503</v>
      </c>
      <c r="D14" s="50" t="s">
        <v>498</v>
      </c>
      <c r="E14" s="51">
        <v>5</v>
      </c>
      <c r="F14" s="51">
        <v>1800000</v>
      </c>
      <c r="G14" s="51">
        <v>4500000</v>
      </c>
      <c r="H14" s="51"/>
      <c r="I14" s="51"/>
      <c r="J14" s="51"/>
      <c r="K14" s="51"/>
      <c r="L14" s="51">
        <v>4500000</v>
      </c>
      <c r="M14" s="51">
        <v>4500000</v>
      </c>
      <c r="N14" s="51"/>
      <c r="O14" s="51"/>
      <c r="P14" s="51"/>
      <c r="Q14" s="51"/>
    </row>
    <row r="15" ht="22.5" customHeight="1" spans="1:17">
      <c r="A15" s="16"/>
      <c r="B15" s="50" t="s">
        <v>504</v>
      </c>
      <c r="C15" s="50" t="s">
        <v>504</v>
      </c>
      <c r="D15" s="50" t="s">
        <v>496</v>
      </c>
      <c r="E15" s="51">
        <v>10</v>
      </c>
      <c r="F15" s="51">
        <v>50000</v>
      </c>
      <c r="G15" s="51">
        <v>50000</v>
      </c>
      <c r="H15" s="51"/>
      <c r="I15" s="51"/>
      <c r="J15" s="51"/>
      <c r="K15" s="51"/>
      <c r="L15" s="51">
        <v>50000</v>
      </c>
      <c r="M15" s="51">
        <v>50000</v>
      </c>
      <c r="N15" s="51"/>
      <c r="O15" s="51"/>
      <c r="P15" s="51"/>
      <c r="Q15" s="51"/>
    </row>
    <row r="16" ht="22.5" customHeight="1" spans="1:17">
      <c r="A16" s="16"/>
      <c r="B16" s="50" t="s">
        <v>505</v>
      </c>
      <c r="C16" s="50" t="s">
        <v>506</v>
      </c>
      <c r="D16" s="50" t="s">
        <v>498</v>
      </c>
      <c r="E16" s="51">
        <v>10</v>
      </c>
      <c r="F16" s="51">
        <v>28317000</v>
      </c>
      <c r="G16" s="51">
        <v>28317000</v>
      </c>
      <c r="H16" s="51"/>
      <c r="I16" s="51"/>
      <c r="J16" s="51"/>
      <c r="K16" s="51"/>
      <c r="L16" s="51">
        <v>28317000</v>
      </c>
      <c r="M16" s="51">
        <v>28317000</v>
      </c>
      <c r="N16" s="51"/>
      <c r="O16" s="51"/>
      <c r="P16" s="51"/>
      <c r="Q16" s="51"/>
    </row>
    <row r="17" ht="22.5" customHeight="1" spans="1:17">
      <c r="A17" s="16"/>
      <c r="B17" s="50" t="s">
        <v>507</v>
      </c>
      <c r="C17" s="50" t="s">
        <v>507</v>
      </c>
      <c r="D17" s="50" t="s">
        <v>508</v>
      </c>
      <c r="E17" s="51">
        <v>50</v>
      </c>
      <c r="F17" s="51">
        <v>50000</v>
      </c>
      <c r="G17" s="51">
        <v>50000</v>
      </c>
      <c r="H17" s="51"/>
      <c r="I17" s="51"/>
      <c r="J17" s="51"/>
      <c r="K17" s="51"/>
      <c r="L17" s="51">
        <v>50000</v>
      </c>
      <c r="M17" s="51">
        <v>50000</v>
      </c>
      <c r="N17" s="51"/>
      <c r="O17" s="51"/>
      <c r="P17" s="51"/>
      <c r="Q17" s="51"/>
    </row>
    <row r="18" ht="22.5" customHeight="1" spans="1:17">
      <c r="A18" s="16"/>
      <c r="B18" s="50" t="s">
        <v>509</v>
      </c>
      <c r="C18" s="50" t="s">
        <v>509</v>
      </c>
      <c r="D18" s="50" t="s">
        <v>498</v>
      </c>
      <c r="E18" s="51">
        <v>1</v>
      </c>
      <c r="F18" s="51">
        <v>1150000</v>
      </c>
      <c r="G18" s="51">
        <v>1150000</v>
      </c>
      <c r="H18" s="51"/>
      <c r="I18" s="51"/>
      <c r="J18" s="51"/>
      <c r="K18" s="51"/>
      <c r="L18" s="51">
        <v>1150000</v>
      </c>
      <c r="M18" s="51">
        <v>1150000</v>
      </c>
      <c r="N18" s="51"/>
      <c r="O18" s="51"/>
      <c r="P18" s="51"/>
      <c r="Q18" s="51"/>
    </row>
    <row r="19" ht="22.5" customHeight="1" spans="1:17">
      <c r="A19" s="16"/>
      <c r="B19" s="50" t="s">
        <v>510</v>
      </c>
      <c r="C19" s="50" t="s">
        <v>510</v>
      </c>
      <c r="D19" s="50" t="s">
        <v>496</v>
      </c>
      <c r="E19" s="51">
        <v>3</v>
      </c>
      <c r="F19" s="51">
        <v>16500</v>
      </c>
      <c r="G19" s="51">
        <v>16500</v>
      </c>
      <c r="H19" s="51"/>
      <c r="I19" s="51"/>
      <c r="J19" s="51"/>
      <c r="K19" s="51"/>
      <c r="L19" s="51">
        <v>16500</v>
      </c>
      <c r="M19" s="51">
        <v>16500</v>
      </c>
      <c r="N19" s="51"/>
      <c r="O19" s="51"/>
      <c r="P19" s="51"/>
      <c r="Q19" s="51"/>
    </row>
    <row r="20" ht="22.5" customHeight="1" spans="1:17">
      <c r="A20" s="16"/>
      <c r="B20" s="50" t="s">
        <v>511</v>
      </c>
      <c r="C20" s="50" t="s">
        <v>511</v>
      </c>
      <c r="D20" s="50" t="s">
        <v>496</v>
      </c>
      <c r="E20" s="51">
        <v>2</v>
      </c>
      <c r="F20" s="51">
        <v>8000</v>
      </c>
      <c r="G20" s="51">
        <v>8000</v>
      </c>
      <c r="H20" s="51"/>
      <c r="I20" s="51"/>
      <c r="J20" s="51"/>
      <c r="K20" s="51"/>
      <c r="L20" s="51">
        <v>8000</v>
      </c>
      <c r="M20" s="51">
        <v>8000</v>
      </c>
      <c r="N20" s="51"/>
      <c r="O20" s="51"/>
      <c r="P20" s="51"/>
      <c r="Q20" s="51"/>
    </row>
    <row r="21" ht="22.5" customHeight="1" spans="1:17">
      <c r="A21" s="16"/>
      <c r="B21" s="50" t="s">
        <v>512</v>
      </c>
      <c r="C21" s="50" t="s">
        <v>512</v>
      </c>
      <c r="D21" s="50" t="s">
        <v>496</v>
      </c>
      <c r="E21" s="51">
        <v>10</v>
      </c>
      <c r="F21" s="51">
        <v>3000000</v>
      </c>
      <c r="G21" s="51">
        <v>3000000</v>
      </c>
      <c r="H21" s="51"/>
      <c r="I21" s="51"/>
      <c r="J21" s="51"/>
      <c r="K21" s="51"/>
      <c r="L21" s="51">
        <v>3000000</v>
      </c>
      <c r="M21" s="51">
        <v>3000000</v>
      </c>
      <c r="N21" s="51"/>
      <c r="O21" s="51"/>
      <c r="P21" s="51"/>
      <c r="Q21" s="51"/>
    </row>
    <row r="22" ht="22.5" customHeight="1" spans="1:17">
      <c r="A22" s="16"/>
      <c r="B22" s="50" t="s">
        <v>513</v>
      </c>
      <c r="C22" s="50" t="s">
        <v>514</v>
      </c>
      <c r="D22" s="50" t="s">
        <v>496</v>
      </c>
      <c r="E22" s="51">
        <v>5</v>
      </c>
      <c r="F22" s="51">
        <v>50000</v>
      </c>
      <c r="G22" s="51">
        <v>50000</v>
      </c>
      <c r="H22" s="51"/>
      <c r="I22" s="51"/>
      <c r="J22" s="51"/>
      <c r="K22" s="51"/>
      <c r="L22" s="51">
        <v>50000</v>
      </c>
      <c r="M22" s="51">
        <v>50000</v>
      </c>
      <c r="N22" s="51"/>
      <c r="O22" s="51"/>
      <c r="P22" s="51"/>
      <c r="Q22" s="51"/>
    </row>
    <row r="23" ht="22.5" customHeight="1" spans="1:17">
      <c r="A23" s="16"/>
      <c r="B23" s="50" t="s">
        <v>515</v>
      </c>
      <c r="C23" s="50" t="s">
        <v>515</v>
      </c>
      <c r="D23" s="50" t="s">
        <v>496</v>
      </c>
      <c r="E23" s="51">
        <v>100</v>
      </c>
      <c r="F23" s="51">
        <v>250000</v>
      </c>
      <c r="G23" s="51">
        <v>250000</v>
      </c>
      <c r="H23" s="51"/>
      <c r="I23" s="51"/>
      <c r="J23" s="51"/>
      <c r="K23" s="51"/>
      <c r="L23" s="51">
        <v>250000</v>
      </c>
      <c r="M23" s="51">
        <v>250000</v>
      </c>
      <c r="N23" s="51"/>
      <c r="O23" s="51"/>
      <c r="P23" s="51"/>
      <c r="Q23" s="51"/>
    </row>
    <row r="24" ht="22.5" customHeight="1" spans="1:17">
      <c r="A24" s="16"/>
      <c r="B24" s="50" t="s">
        <v>516</v>
      </c>
      <c r="C24" s="50" t="s">
        <v>501</v>
      </c>
      <c r="D24" s="50" t="s">
        <v>498</v>
      </c>
      <c r="E24" s="51">
        <v>1</v>
      </c>
      <c r="F24" s="51">
        <v>180000</v>
      </c>
      <c r="G24" s="51">
        <v>180000</v>
      </c>
      <c r="H24" s="51"/>
      <c r="I24" s="51"/>
      <c r="J24" s="51"/>
      <c r="K24" s="51"/>
      <c r="L24" s="51">
        <v>180000</v>
      </c>
      <c r="M24" s="51">
        <v>180000</v>
      </c>
      <c r="N24" s="51"/>
      <c r="O24" s="51"/>
      <c r="P24" s="51"/>
      <c r="Q24" s="51"/>
    </row>
    <row r="25" ht="22.5" customHeight="1" spans="1:17">
      <c r="A25" s="16"/>
      <c r="B25" s="50" t="s">
        <v>517</v>
      </c>
      <c r="C25" s="50" t="s">
        <v>517</v>
      </c>
      <c r="D25" s="50" t="s">
        <v>496</v>
      </c>
      <c r="E25" s="51">
        <v>15</v>
      </c>
      <c r="F25" s="51">
        <v>210000</v>
      </c>
      <c r="G25" s="51">
        <v>210000</v>
      </c>
      <c r="H25" s="51"/>
      <c r="I25" s="51"/>
      <c r="J25" s="51"/>
      <c r="K25" s="51"/>
      <c r="L25" s="51">
        <v>210000</v>
      </c>
      <c r="M25" s="51">
        <v>210000</v>
      </c>
      <c r="N25" s="51"/>
      <c r="O25" s="51"/>
      <c r="P25" s="51"/>
      <c r="Q25" s="51"/>
    </row>
    <row r="26" ht="22.5" customHeight="1" spans="1:17">
      <c r="A26" s="50" t="s">
        <v>239</v>
      </c>
      <c r="B26" s="16"/>
      <c r="C26" s="16"/>
      <c r="D26" s="16"/>
      <c r="E26" s="51">
        <v>1</v>
      </c>
      <c r="F26" s="51">
        <v>25000</v>
      </c>
      <c r="G26" s="51">
        <v>25000</v>
      </c>
      <c r="H26" s="51">
        <v>25000</v>
      </c>
      <c r="I26" s="51"/>
      <c r="J26" s="51"/>
      <c r="K26" s="51"/>
      <c r="L26" s="51"/>
      <c r="M26" s="51"/>
      <c r="N26" s="51"/>
      <c r="O26" s="51"/>
      <c r="P26" s="51"/>
      <c r="Q26" s="51"/>
    </row>
    <row r="27" ht="22.5" customHeight="1" spans="1:17">
      <c r="A27" s="16"/>
      <c r="B27" s="50" t="s">
        <v>518</v>
      </c>
      <c r="C27" s="50" t="s">
        <v>518</v>
      </c>
      <c r="D27" s="50" t="s">
        <v>498</v>
      </c>
      <c r="E27" s="51">
        <v>1</v>
      </c>
      <c r="F27" s="51">
        <v>25000</v>
      </c>
      <c r="G27" s="51">
        <v>25000</v>
      </c>
      <c r="H27" s="51">
        <v>25000</v>
      </c>
      <c r="I27" s="51"/>
      <c r="J27" s="51"/>
      <c r="K27" s="51"/>
      <c r="L27" s="51"/>
      <c r="M27" s="51"/>
      <c r="N27" s="51"/>
      <c r="O27" s="51"/>
      <c r="P27" s="51"/>
      <c r="Q27" s="51"/>
    </row>
    <row r="28" ht="22.5" customHeight="1" spans="1:17">
      <c r="A28" s="50" t="s">
        <v>296</v>
      </c>
      <c r="B28" s="16"/>
      <c r="C28" s="16"/>
      <c r="D28" s="16"/>
      <c r="E28" s="51">
        <v>1747</v>
      </c>
      <c r="F28" s="51">
        <v>19070038</v>
      </c>
      <c r="G28" s="51">
        <v>19980038</v>
      </c>
      <c r="H28" s="51"/>
      <c r="I28" s="51"/>
      <c r="J28" s="51"/>
      <c r="K28" s="51"/>
      <c r="L28" s="51">
        <v>19980038</v>
      </c>
      <c r="M28" s="51">
        <v>19980038</v>
      </c>
      <c r="N28" s="51"/>
      <c r="O28" s="51"/>
      <c r="P28" s="51"/>
      <c r="Q28" s="51"/>
    </row>
    <row r="29" ht="22.5" customHeight="1" spans="1:17">
      <c r="A29" s="16"/>
      <c r="B29" s="50" t="s">
        <v>519</v>
      </c>
      <c r="C29" s="50" t="s">
        <v>520</v>
      </c>
      <c r="D29" s="50" t="s">
        <v>498</v>
      </c>
      <c r="E29" s="51">
        <v>1</v>
      </c>
      <c r="F29" s="51">
        <v>3101680</v>
      </c>
      <c r="G29" s="51">
        <v>3101680</v>
      </c>
      <c r="H29" s="51"/>
      <c r="I29" s="51"/>
      <c r="J29" s="51"/>
      <c r="K29" s="51"/>
      <c r="L29" s="51">
        <v>3101680</v>
      </c>
      <c r="M29" s="51">
        <v>3101680</v>
      </c>
      <c r="N29" s="51"/>
      <c r="O29" s="51"/>
      <c r="P29" s="51"/>
      <c r="Q29" s="51"/>
    </row>
    <row r="30" ht="22.5" customHeight="1" spans="1:17">
      <c r="A30" s="16"/>
      <c r="B30" s="50" t="s">
        <v>521</v>
      </c>
      <c r="C30" s="50" t="s">
        <v>520</v>
      </c>
      <c r="D30" s="50" t="s">
        <v>498</v>
      </c>
      <c r="E30" s="51">
        <v>1</v>
      </c>
      <c r="F30" s="51">
        <v>8293358</v>
      </c>
      <c r="G30" s="51">
        <v>8293358</v>
      </c>
      <c r="H30" s="51"/>
      <c r="I30" s="51"/>
      <c r="J30" s="51"/>
      <c r="K30" s="51"/>
      <c r="L30" s="51">
        <v>8293358</v>
      </c>
      <c r="M30" s="51">
        <v>8293358</v>
      </c>
      <c r="N30" s="51"/>
      <c r="O30" s="51"/>
      <c r="P30" s="51"/>
      <c r="Q30" s="51"/>
    </row>
    <row r="31" ht="22.5" customHeight="1" spans="1:17">
      <c r="A31" s="16"/>
      <c r="B31" s="50" t="s">
        <v>522</v>
      </c>
      <c r="C31" s="50" t="s">
        <v>523</v>
      </c>
      <c r="D31" s="50" t="s">
        <v>498</v>
      </c>
      <c r="E31" s="51">
        <v>1</v>
      </c>
      <c r="F31" s="51">
        <v>560000</v>
      </c>
      <c r="G31" s="51">
        <v>200000</v>
      </c>
      <c r="H31" s="51"/>
      <c r="I31" s="51"/>
      <c r="J31" s="51"/>
      <c r="K31" s="51"/>
      <c r="L31" s="51">
        <v>200000</v>
      </c>
      <c r="M31" s="51">
        <v>200000</v>
      </c>
      <c r="N31" s="51"/>
      <c r="O31" s="51"/>
      <c r="P31" s="51"/>
      <c r="Q31" s="51"/>
    </row>
    <row r="32" ht="22.5" customHeight="1" spans="1:17">
      <c r="A32" s="16"/>
      <c r="B32" s="50" t="s">
        <v>524</v>
      </c>
      <c r="C32" s="50" t="s">
        <v>525</v>
      </c>
      <c r="D32" s="50" t="s">
        <v>498</v>
      </c>
      <c r="E32" s="51">
        <v>1</v>
      </c>
      <c r="F32" s="51">
        <v>1400000</v>
      </c>
      <c r="G32" s="51">
        <v>1400000</v>
      </c>
      <c r="H32" s="51"/>
      <c r="I32" s="51"/>
      <c r="J32" s="51"/>
      <c r="K32" s="51"/>
      <c r="L32" s="51">
        <v>1400000</v>
      </c>
      <c r="M32" s="51">
        <v>1400000</v>
      </c>
      <c r="N32" s="51"/>
      <c r="O32" s="51"/>
      <c r="P32" s="51"/>
      <c r="Q32" s="51"/>
    </row>
    <row r="33" ht="22.5" customHeight="1" spans="1:17">
      <c r="A33" s="16"/>
      <c r="B33" s="50" t="s">
        <v>526</v>
      </c>
      <c r="C33" s="50" t="s">
        <v>526</v>
      </c>
      <c r="D33" s="50" t="s">
        <v>527</v>
      </c>
      <c r="E33" s="51">
        <v>2</v>
      </c>
      <c r="F33" s="51">
        <v>130000</v>
      </c>
      <c r="G33" s="51">
        <v>130000</v>
      </c>
      <c r="H33" s="51"/>
      <c r="I33" s="51"/>
      <c r="J33" s="51"/>
      <c r="K33" s="51"/>
      <c r="L33" s="51">
        <v>130000</v>
      </c>
      <c r="M33" s="51">
        <v>130000</v>
      </c>
      <c r="N33" s="51"/>
      <c r="O33" s="51"/>
      <c r="P33" s="51"/>
      <c r="Q33" s="51"/>
    </row>
    <row r="34" ht="22.5" customHeight="1" spans="1:17">
      <c r="A34" s="16"/>
      <c r="B34" s="50" t="s">
        <v>528</v>
      </c>
      <c r="C34" s="50" t="s">
        <v>528</v>
      </c>
      <c r="D34" s="50" t="s">
        <v>527</v>
      </c>
      <c r="E34" s="51">
        <v>6</v>
      </c>
      <c r="F34" s="51">
        <v>900000</v>
      </c>
      <c r="G34" s="51">
        <v>900000</v>
      </c>
      <c r="H34" s="51"/>
      <c r="I34" s="51"/>
      <c r="J34" s="51"/>
      <c r="K34" s="51"/>
      <c r="L34" s="51">
        <v>900000</v>
      </c>
      <c r="M34" s="51">
        <v>900000</v>
      </c>
      <c r="N34" s="51"/>
      <c r="O34" s="51"/>
      <c r="P34" s="51"/>
      <c r="Q34" s="51"/>
    </row>
    <row r="35" ht="22.5" customHeight="1" spans="1:17">
      <c r="A35" s="16"/>
      <c r="B35" s="50" t="s">
        <v>507</v>
      </c>
      <c r="C35" s="50" t="s">
        <v>507</v>
      </c>
      <c r="D35" s="50" t="s">
        <v>508</v>
      </c>
      <c r="E35" s="51">
        <v>500</v>
      </c>
      <c r="F35" s="51">
        <v>200000</v>
      </c>
      <c r="G35" s="51">
        <v>200000</v>
      </c>
      <c r="H35" s="51"/>
      <c r="I35" s="51"/>
      <c r="J35" s="51"/>
      <c r="K35" s="51"/>
      <c r="L35" s="51">
        <v>200000</v>
      </c>
      <c r="M35" s="51">
        <v>200000</v>
      </c>
      <c r="N35" s="51"/>
      <c r="O35" s="51"/>
      <c r="P35" s="51"/>
      <c r="Q35" s="51"/>
    </row>
    <row r="36" ht="22.5" customHeight="1" spans="1:17">
      <c r="A36" s="16"/>
      <c r="B36" s="50" t="s">
        <v>529</v>
      </c>
      <c r="C36" s="50" t="s">
        <v>530</v>
      </c>
      <c r="D36" s="50" t="s">
        <v>498</v>
      </c>
      <c r="E36" s="51">
        <v>1</v>
      </c>
      <c r="F36" s="51">
        <v>1200000</v>
      </c>
      <c r="G36" s="51">
        <v>1200000</v>
      </c>
      <c r="H36" s="51"/>
      <c r="I36" s="51"/>
      <c r="J36" s="51"/>
      <c r="K36" s="51"/>
      <c r="L36" s="51">
        <v>1200000</v>
      </c>
      <c r="M36" s="51">
        <v>1200000</v>
      </c>
      <c r="N36" s="51"/>
      <c r="O36" s="51"/>
      <c r="P36" s="51"/>
      <c r="Q36" s="51"/>
    </row>
    <row r="37" ht="22.5" customHeight="1" spans="1:17">
      <c r="A37" s="16"/>
      <c r="B37" s="50" t="s">
        <v>531</v>
      </c>
      <c r="C37" s="50" t="s">
        <v>530</v>
      </c>
      <c r="D37" s="50" t="s">
        <v>498</v>
      </c>
      <c r="E37" s="51">
        <v>1</v>
      </c>
      <c r="F37" s="51">
        <v>2000000</v>
      </c>
      <c r="G37" s="51">
        <v>2000000</v>
      </c>
      <c r="H37" s="51"/>
      <c r="I37" s="51"/>
      <c r="J37" s="51"/>
      <c r="K37" s="51"/>
      <c r="L37" s="51">
        <v>2000000</v>
      </c>
      <c r="M37" s="51">
        <v>2000000</v>
      </c>
      <c r="N37" s="51"/>
      <c r="O37" s="51"/>
      <c r="P37" s="51"/>
      <c r="Q37" s="51"/>
    </row>
    <row r="38" ht="22.5" customHeight="1" spans="1:17">
      <c r="A38" s="16"/>
      <c r="B38" s="50" t="s">
        <v>532</v>
      </c>
      <c r="C38" s="50" t="s">
        <v>520</v>
      </c>
      <c r="D38" s="50" t="s">
        <v>498</v>
      </c>
      <c r="E38" s="51">
        <v>1</v>
      </c>
      <c r="F38" s="51">
        <v>370000</v>
      </c>
      <c r="G38" s="51">
        <v>370000</v>
      </c>
      <c r="H38" s="51"/>
      <c r="I38" s="51"/>
      <c r="J38" s="51"/>
      <c r="K38" s="51"/>
      <c r="L38" s="51">
        <v>370000</v>
      </c>
      <c r="M38" s="51">
        <v>370000</v>
      </c>
      <c r="N38" s="51"/>
      <c r="O38" s="51"/>
      <c r="P38" s="51"/>
      <c r="Q38" s="51"/>
    </row>
    <row r="39" ht="22.5" customHeight="1" spans="1:17">
      <c r="A39" s="16"/>
      <c r="B39" s="50" t="s">
        <v>533</v>
      </c>
      <c r="C39" s="50" t="s">
        <v>523</v>
      </c>
      <c r="D39" s="50" t="s">
        <v>498</v>
      </c>
      <c r="E39" s="51">
        <v>1</v>
      </c>
      <c r="F39" s="51">
        <v>320000</v>
      </c>
      <c r="G39" s="51">
        <v>280000</v>
      </c>
      <c r="H39" s="51"/>
      <c r="I39" s="51"/>
      <c r="J39" s="51"/>
      <c r="K39" s="51"/>
      <c r="L39" s="51">
        <v>280000</v>
      </c>
      <c r="M39" s="51">
        <v>280000</v>
      </c>
      <c r="N39" s="51"/>
      <c r="O39" s="51"/>
      <c r="P39" s="51"/>
      <c r="Q39" s="51"/>
    </row>
    <row r="40" ht="22.5" customHeight="1" spans="1:17">
      <c r="A40" s="16"/>
      <c r="B40" s="50" t="s">
        <v>534</v>
      </c>
      <c r="C40" s="50" t="s">
        <v>534</v>
      </c>
      <c r="D40" s="50" t="s">
        <v>498</v>
      </c>
      <c r="E40" s="51">
        <v>1</v>
      </c>
      <c r="F40" s="51"/>
      <c r="G40" s="51">
        <v>200000</v>
      </c>
      <c r="H40" s="51"/>
      <c r="I40" s="51"/>
      <c r="J40" s="51"/>
      <c r="K40" s="51"/>
      <c r="L40" s="51">
        <v>200000</v>
      </c>
      <c r="M40" s="51">
        <v>200000</v>
      </c>
      <c r="N40" s="51"/>
      <c r="O40" s="51"/>
      <c r="P40" s="51"/>
      <c r="Q40" s="51"/>
    </row>
    <row r="41" ht="22.5" customHeight="1" spans="1:17">
      <c r="A41" s="16"/>
      <c r="B41" s="50" t="s">
        <v>535</v>
      </c>
      <c r="C41" s="50" t="s">
        <v>536</v>
      </c>
      <c r="D41" s="50" t="s">
        <v>537</v>
      </c>
      <c r="E41" s="51">
        <v>25</v>
      </c>
      <c r="F41" s="51"/>
      <c r="G41" s="51">
        <v>225000</v>
      </c>
      <c r="H41" s="51"/>
      <c r="I41" s="51"/>
      <c r="J41" s="51"/>
      <c r="K41" s="51"/>
      <c r="L41" s="51">
        <v>225000</v>
      </c>
      <c r="M41" s="51">
        <v>225000</v>
      </c>
      <c r="N41" s="51"/>
      <c r="O41" s="51"/>
      <c r="P41" s="51"/>
      <c r="Q41" s="51"/>
    </row>
    <row r="42" ht="22.5" customHeight="1" spans="1:17">
      <c r="A42" s="16"/>
      <c r="B42" s="50" t="s">
        <v>538</v>
      </c>
      <c r="C42" s="50" t="s">
        <v>536</v>
      </c>
      <c r="D42" s="50" t="s">
        <v>537</v>
      </c>
      <c r="E42" s="51">
        <v>4</v>
      </c>
      <c r="F42" s="51"/>
      <c r="G42" s="51">
        <v>25000</v>
      </c>
      <c r="H42" s="51"/>
      <c r="I42" s="51"/>
      <c r="J42" s="51"/>
      <c r="K42" s="51"/>
      <c r="L42" s="51">
        <v>25000</v>
      </c>
      <c r="M42" s="51">
        <v>25000</v>
      </c>
      <c r="N42" s="51"/>
      <c r="O42" s="51"/>
      <c r="P42" s="51"/>
      <c r="Q42" s="51"/>
    </row>
    <row r="43" ht="22.5" customHeight="1" spans="1:17">
      <c r="A43" s="16"/>
      <c r="B43" s="50" t="s">
        <v>539</v>
      </c>
      <c r="C43" s="50" t="s">
        <v>540</v>
      </c>
      <c r="D43" s="50" t="s">
        <v>404</v>
      </c>
      <c r="E43" s="51">
        <v>920</v>
      </c>
      <c r="F43" s="51"/>
      <c r="G43" s="51">
        <v>460000</v>
      </c>
      <c r="H43" s="51"/>
      <c r="I43" s="51"/>
      <c r="J43" s="51"/>
      <c r="K43" s="51"/>
      <c r="L43" s="51">
        <v>460000</v>
      </c>
      <c r="M43" s="51">
        <v>460000</v>
      </c>
      <c r="N43" s="51"/>
      <c r="O43" s="51"/>
      <c r="P43" s="51"/>
      <c r="Q43" s="51"/>
    </row>
    <row r="44" ht="22.5" customHeight="1" spans="1:17">
      <c r="A44" s="16"/>
      <c r="B44" s="50" t="s">
        <v>541</v>
      </c>
      <c r="C44" s="50" t="s">
        <v>540</v>
      </c>
      <c r="D44" s="50" t="s">
        <v>404</v>
      </c>
      <c r="E44" s="51">
        <v>80</v>
      </c>
      <c r="F44" s="51"/>
      <c r="G44" s="51">
        <v>40000</v>
      </c>
      <c r="H44" s="51"/>
      <c r="I44" s="51"/>
      <c r="J44" s="51"/>
      <c r="K44" s="51"/>
      <c r="L44" s="51">
        <v>40000</v>
      </c>
      <c r="M44" s="51">
        <v>40000</v>
      </c>
      <c r="N44" s="51"/>
      <c r="O44" s="51"/>
      <c r="P44" s="51"/>
      <c r="Q44" s="51"/>
    </row>
    <row r="45" ht="22.5" customHeight="1" spans="1:17">
      <c r="A45" s="16"/>
      <c r="B45" s="50" t="s">
        <v>542</v>
      </c>
      <c r="C45" s="50" t="s">
        <v>518</v>
      </c>
      <c r="D45" s="50" t="s">
        <v>404</v>
      </c>
      <c r="E45" s="51">
        <v>100</v>
      </c>
      <c r="F45" s="51">
        <v>540000</v>
      </c>
      <c r="G45" s="51">
        <v>540000</v>
      </c>
      <c r="H45" s="51"/>
      <c r="I45" s="51"/>
      <c r="J45" s="51"/>
      <c r="K45" s="51"/>
      <c r="L45" s="51">
        <v>540000</v>
      </c>
      <c r="M45" s="51">
        <v>540000</v>
      </c>
      <c r="N45" s="51"/>
      <c r="O45" s="51"/>
      <c r="P45" s="51"/>
      <c r="Q45" s="51"/>
    </row>
    <row r="46" ht="22.5" customHeight="1" spans="1:17">
      <c r="A46" s="16"/>
      <c r="B46" s="50" t="s">
        <v>543</v>
      </c>
      <c r="C46" s="50" t="s">
        <v>518</v>
      </c>
      <c r="D46" s="50" t="s">
        <v>404</v>
      </c>
      <c r="E46" s="51">
        <v>100</v>
      </c>
      <c r="F46" s="51">
        <v>55000</v>
      </c>
      <c r="G46" s="51">
        <v>55000</v>
      </c>
      <c r="H46" s="51"/>
      <c r="I46" s="51"/>
      <c r="J46" s="51"/>
      <c r="K46" s="51"/>
      <c r="L46" s="51">
        <v>55000</v>
      </c>
      <c r="M46" s="51">
        <v>55000</v>
      </c>
      <c r="N46" s="51"/>
      <c r="O46" s="51"/>
      <c r="P46" s="51"/>
      <c r="Q46" s="51"/>
    </row>
    <row r="47" ht="22.5" customHeight="1" spans="1:17">
      <c r="A47" s="16"/>
      <c r="B47" s="50" t="s">
        <v>544</v>
      </c>
      <c r="C47" s="50" t="s">
        <v>545</v>
      </c>
      <c r="D47" s="50" t="s">
        <v>498</v>
      </c>
      <c r="E47" s="51">
        <v>1</v>
      </c>
      <c r="F47" s="51"/>
      <c r="G47" s="51">
        <v>360000</v>
      </c>
      <c r="H47" s="51"/>
      <c r="I47" s="51"/>
      <c r="J47" s="51"/>
      <c r="K47" s="51"/>
      <c r="L47" s="51">
        <v>360000</v>
      </c>
      <c r="M47" s="51">
        <v>360000</v>
      </c>
      <c r="N47" s="51"/>
      <c r="O47" s="51"/>
      <c r="P47" s="51"/>
      <c r="Q47" s="51"/>
    </row>
    <row r="48" ht="22.5" customHeight="1" spans="1:17">
      <c r="A48" s="52" t="s">
        <v>57</v>
      </c>
      <c r="B48" s="52"/>
      <c r="C48" s="52"/>
      <c r="D48" s="52"/>
      <c r="E48" s="52"/>
      <c r="F48" s="51">
        <v>54610038</v>
      </c>
      <c r="G48" s="51">
        <v>147714638</v>
      </c>
      <c r="H48" s="51">
        <v>25000</v>
      </c>
      <c r="I48" s="51"/>
      <c r="J48" s="51"/>
      <c r="K48" s="51"/>
      <c r="L48" s="51">
        <v>147689638</v>
      </c>
      <c r="M48" s="51">
        <v>147689638</v>
      </c>
      <c r="N48" s="51"/>
      <c r="O48" s="51"/>
      <c r="P48" s="51"/>
      <c r="Q48" s="51"/>
    </row>
  </sheetData>
  <mergeCells count="15">
    <mergeCell ref="A2:Q2"/>
    <mergeCell ref="G4:Q4"/>
    <mergeCell ref="L5:Q5"/>
    <mergeCell ref="A48:E48"/>
    <mergeCell ref="A4:A6"/>
    <mergeCell ref="B4:B6"/>
    <mergeCell ref="C4:C6"/>
    <mergeCell ref="D4:D6"/>
    <mergeCell ref="E4:E6"/>
    <mergeCell ref="F4:F6"/>
    <mergeCell ref="G5:G6"/>
    <mergeCell ref="H5:H6"/>
    <mergeCell ref="I5:I6"/>
    <mergeCell ref="J5:J6"/>
    <mergeCell ref="K5:K6"/>
  </mergeCells>
  <printOptions horizontalCentered="1"/>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selection activeCell="A2" sqref="A2:R2"/>
    </sheetView>
  </sheetViews>
  <sheetFormatPr defaultColWidth="10.2833333333333" defaultRowHeight="14.25" customHeight="1"/>
  <cols>
    <col min="1" max="1" width="7.625" customWidth="1"/>
    <col min="2" max="2" width="27.5" customWidth="1"/>
    <col min="3" max="3" width="21.5" customWidth="1"/>
    <col min="4" max="4" width="13.5083333333333" customWidth="1"/>
    <col min="5" max="7" width="15" customWidth="1"/>
    <col min="8" max="14" width="12.85" customWidth="1"/>
    <col min="15" max="15" width="16.75" customWidth="1"/>
    <col min="16" max="16" width="12.85" customWidth="1"/>
    <col min="17" max="17" width="17.125" customWidth="1"/>
    <col min="18" max="18" width="12.85" customWidth="1"/>
  </cols>
  <sheetData>
    <row r="1" ht="23.65" customHeight="1" spans="1:18">
      <c r="A1" s="37"/>
      <c r="B1" s="37"/>
      <c r="C1" s="37"/>
      <c r="D1" s="37"/>
      <c r="E1" s="37"/>
      <c r="F1" s="37"/>
      <c r="G1" s="37"/>
      <c r="H1" s="37"/>
      <c r="I1" s="37"/>
      <c r="J1" s="37"/>
      <c r="K1" s="37"/>
      <c r="L1" s="37"/>
      <c r="M1" s="37"/>
      <c r="N1" s="37"/>
      <c r="O1" s="37"/>
      <c r="P1" s="37"/>
      <c r="Q1" s="37"/>
      <c r="R1" s="47" t="s">
        <v>546</v>
      </c>
    </row>
    <row r="2" ht="49.9" customHeight="1" spans="1:18">
      <c r="A2" s="38" t="str">
        <f>"2025"&amp;"年部门政府购买服务预算表"</f>
        <v>2025年部门政府购买服务预算表</v>
      </c>
      <c r="B2" s="38"/>
      <c r="C2" s="38"/>
      <c r="D2" s="38"/>
      <c r="E2" s="38"/>
      <c r="F2" s="38"/>
      <c r="G2" s="38"/>
      <c r="H2" s="38"/>
      <c r="I2" s="38"/>
      <c r="J2" s="38"/>
      <c r="K2" s="38"/>
      <c r="L2" s="38"/>
      <c r="M2" s="38"/>
      <c r="N2" s="38"/>
      <c r="O2" s="38"/>
      <c r="P2" s="38"/>
      <c r="Q2" s="38"/>
      <c r="R2" s="38"/>
    </row>
    <row r="3" ht="23.65" customHeight="1" spans="1:18">
      <c r="A3" s="39" t="str">
        <f>"单位名称："&amp;"楚雄彝族自治州人民医院"</f>
        <v>单位名称：楚雄彝族自治州人民医院</v>
      </c>
      <c r="B3" s="39"/>
      <c r="C3" s="39"/>
      <c r="D3" s="39"/>
      <c r="E3" s="39"/>
      <c r="F3" s="39"/>
      <c r="G3" s="39"/>
      <c r="H3" s="39"/>
      <c r="I3" s="39"/>
      <c r="J3" s="39"/>
      <c r="K3" s="39"/>
      <c r="L3" s="39"/>
      <c r="M3" s="39"/>
      <c r="N3" s="39"/>
      <c r="O3" s="39"/>
      <c r="P3" s="39"/>
      <c r="Q3" s="39"/>
      <c r="R3" s="47" t="s">
        <v>54</v>
      </c>
    </row>
    <row r="4" ht="23.65" customHeight="1" spans="1:18">
      <c r="A4" s="40" t="s">
        <v>483</v>
      </c>
      <c r="B4" s="40" t="s">
        <v>547</v>
      </c>
      <c r="C4" s="40" t="s">
        <v>548</v>
      </c>
      <c r="D4" s="40" t="s">
        <v>549</v>
      </c>
      <c r="E4" s="40" t="s">
        <v>550</v>
      </c>
      <c r="F4" s="40" t="s">
        <v>551</v>
      </c>
      <c r="G4" s="40" t="s">
        <v>552</v>
      </c>
      <c r="H4" s="40" t="s">
        <v>204</v>
      </c>
      <c r="I4" s="40"/>
      <c r="J4" s="40"/>
      <c r="K4" s="40"/>
      <c r="L4" s="40"/>
      <c r="M4" s="40"/>
      <c r="N4" s="40"/>
      <c r="O4" s="40"/>
      <c r="P4" s="40"/>
      <c r="Q4" s="40"/>
      <c r="R4" s="40"/>
    </row>
    <row r="5" ht="23.65" customHeight="1" spans="1:18">
      <c r="A5" s="40" t="s">
        <v>553</v>
      </c>
      <c r="B5" s="40" t="s">
        <v>493</v>
      </c>
      <c r="C5" s="40" t="s">
        <v>494</v>
      </c>
      <c r="D5" s="40"/>
      <c r="E5" s="40" t="s">
        <v>554</v>
      </c>
      <c r="F5" s="40"/>
      <c r="G5" s="40"/>
      <c r="H5" s="40" t="s">
        <v>57</v>
      </c>
      <c r="I5" s="40" t="s">
        <v>60</v>
      </c>
      <c r="J5" s="40" t="s">
        <v>492</v>
      </c>
      <c r="K5" s="40" t="s">
        <v>493</v>
      </c>
      <c r="L5" s="40" t="s">
        <v>494</v>
      </c>
      <c r="M5" s="40" t="s">
        <v>64</v>
      </c>
      <c r="N5" s="40"/>
      <c r="O5" s="40"/>
      <c r="P5" s="40"/>
      <c r="Q5" s="40"/>
      <c r="R5" s="40"/>
    </row>
    <row r="6" ht="23.65" customHeight="1" spans="1:18">
      <c r="A6" s="40"/>
      <c r="B6" s="40"/>
      <c r="C6" s="40"/>
      <c r="D6" s="40"/>
      <c r="E6" s="40"/>
      <c r="F6" s="40"/>
      <c r="G6" s="40"/>
      <c r="H6" s="40"/>
      <c r="I6" s="40" t="s">
        <v>59</v>
      </c>
      <c r="J6" s="40"/>
      <c r="K6" s="40"/>
      <c r="L6" s="40"/>
      <c r="M6" s="40" t="s">
        <v>59</v>
      </c>
      <c r="N6" s="40" t="s">
        <v>65</v>
      </c>
      <c r="O6" s="40" t="s">
        <v>66</v>
      </c>
      <c r="P6" s="40" t="s">
        <v>67</v>
      </c>
      <c r="Q6" s="40" t="s">
        <v>68</v>
      </c>
      <c r="R6" s="40" t="s">
        <v>69</v>
      </c>
    </row>
    <row r="7" ht="22.5" customHeight="1" spans="1:18">
      <c r="A7" s="41" t="s">
        <v>83</v>
      </c>
      <c r="B7" s="41" t="s">
        <v>84</v>
      </c>
      <c r="C7" s="41" t="s">
        <v>85</v>
      </c>
      <c r="D7" s="41" t="s">
        <v>86</v>
      </c>
      <c r="E7" s="41" t="s">
        <v>87</v>
      </c>
      <c r="F7" s="41" t="s">
        <v>88</v>
      </c>
      <c r="G7" s="41" t="s">
        <v>89</v>
      </c>
      <c r="H7" s="41" t="s">
        <v>90</v>
      </c>
      <c r="I7" s="41" t="s">
        <v>91</v>
      </c>
      <c r="J7" s="41" t="s">
        <v>92</v>
      </c>
      <c r="K7" s="41" t="s">
        <v>93</v>
      </c>
      <c r="L7" s="41" t="s">
        <v>94</v>
      </c>
      <c r="M7" s="41" t="s">
        <v>95</v>
      </c>
      <c r="N7" s="41" t="s">
        <v>96</v>
      </c>
      <c r="O7" s="41" t="s">
        <v>555</v>
      </c>
      <c r="P7" s="41" t="s">
        <v>556</v>
      </c>
      <c r="Q7" s="41" t="s">
        <v>557</v>
      </c>
      <c r="R7" s="41" t="s">
        <v>558</v>
      </c>
    </row>
    <row r="8" ht="22.5" customHeight="1" spans="1:18">
      <c r="A8" s="42"/>
      <c r="B8" s="42"/>
      <c r="C8" s="42"/>
      <c r="D8" s="42"/>
      <c r="E8" s="42"/>
      <c r="F8" s="42"/>
      <c r="G8" s="42"/>
      <c r="H8" s="43"/>
      <c r="I8" s="43"/>
      <c r="J8" s="43"/>
      <c r="K8" s="43"/>
      <c r="L8" s="43"/>
      <c r="M8" s="43"/>
      <c r="N8" s="43"/>
      <c r="O8" s="43"/>
      <c r="P8" s="43"/>
      <c r="Q8" s="43"/>
      <c r="R8" s="43"/>
    </row>
    <row r="9" ht="22.5" customHeight="1" spans="1:18">
      <c r="A9" s="44"/>
      <c r="B9" s="44"/>
      <c r="C9" s="44"/>
      <c r="D9" s="44"/>
      <c r="E9" s="44"/>
      <c r="F9" s="44"/>
      <c r="G9" s="44"/>
      <c r="H9" s="43"/>
      <c r="I9" s="43"/>
      <c r="J9" s="43"/>
      <c r="K9" s="43"/>
      <c r="L9" s="43"/>
      <c r="M9" s="43"/>
      <c r="N9" s="43"/>
      <c r="O9" s="43"/>
      <c r="P9" s="43"/>
      <c r="Q9" s="43"/>
      <c r="R9" s="43"/>
    </row>
    <row r="10" ht="22.5" customHeight="1" spans="1:18">
      <c r="A10" s="45" t="s">
        <v>57</v>
      </c>
      <c r="B10" s="45"/>
      <c r="C10" s="45"/>
      <c r="D10" s="45"/>
      <c r="E10" s="45"/>
      <c r="F10" s="45"/>
      <c r="G10" s="45"/>
      <c r="H10" s="46"/>
      <c r="I10" s="43"/>
      <c r="J10" s="43"/>
      <c r="K10" s="43"/>
      <c r="L10" s="43"/>
      <c r="M10" s="43"/>
      <c r="N10" s="43"/>
      <c r="O10" s="43"/>
      <c r="P10" s="43"/>
      <c r="Q10" s="43"/>
      <c r="R10" s="43"/>
    </row>
    <row r="11" s="36" customFormat="1" ht="20" customHeight="1" spans="1:3">
      <c r="A11" s="21" t="s">
        <v>559</v>
      </c>
      <c r="B11" s="21"/>
      <c r="C11" s="21"/>
    </row>
  </sheetData>
  <mergeCells count="18">
    <mergeCell ref="A2:R2"/>
    <mergeCell ref="A3:Q3"/>
    <mergeCell ref="H4:R4"/>
    <mergeCell ref="M5:R5"/>
    <mergeCell ref="A10:G10"/>
    <mergeCell ref="A11:C11"/>
    <mergeCell ref="A4:A6"/>
    <mergeCell ref="B4:B6"/>
    <mergeCell ref="C4:C6"/>
    <mergeCell ref="D4:D6"/>
    <mergeCell ref="E4:E6"/>
    <mergeCell ref="F4:F6"/>
    <mergeCell ref="G4:G6"/>
    <mergeCell ref="H5:H6"/>
    <mergeCell ref="I5:I6"/>
    <mergeCell ref="J5:J6"/>
    <mergeCell ref="K5:K6"/>
    <mergeCell ref="L5:L6"/>
  </mergeCells>
  <printOptions horizontalCentered="1"/>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2" sqref="A2:N2"/>
    </sheetView>
  </sheetViews>
  <sheetFormatPr defaultColWidth="10.7083333333333" defaultRowHeight="14.25" customHeight="1"/>
  <cols>
    <col min="1" max="1" width="45.75" customWidth="1"/>
    <col min="2" max="14" width="12.85" customWidth="1"/>
  </cols>
  <sheetData>
    <row r="1" ht="13.5" customHeight="1" spans="1:14">
      <c r="A1" s="11"/>
      <c r="B1" s="11"/>
      <c r="C1" s="11"/>
      <c r="D1" s="11"/>
      <c r="E1" s="11"/>
      <c r="F1" s="11"/>
      <c r="G1" s="11"/>
      <c r="H1" s="11"/>
      <c r="I1" s="11"/>
      <c r="J1" s="11"/>
      <c r="K1" s="11"/>
      <c r="L1" s="11"/>
      <c r="M1" s="11"/>
      <c r="N1" s="22" t="s">
        <v>560</v>
      </c>
    </row>
    <row r="2" ht="45" customHeight="1" spans="1:14">
      <c r="A2" s="12" t="s">
        <v>561</v>
      </c>
      <c r="B2" s="12"/>
      <c r="C2" s="12"/>
      <c r="D2" s="12"/>
      <c r="E2" s="12"/>
      <c r="F2" s="12"/>
      <c r="G2" s="12"/>
      <c r="H2" s="12"/>
      <c r="I2" s="12"/>
      <c r="J2" s="12"/>
      <c r="K2" s="12"/>
      <c r="L2" s="12"/>
      <c r="M2" s="12"/>
      <c r="N2" s="12"/>
    </row>
    <row r="3" ht="22.5" customHeight="1" spans="1:14">
      <c r="A3" s="11" t="str">
        <f>"单位名称："&amp;"楚雄彝族自治州人民医院"</f>
        <v>单位名称：楚雄彝族自治州人民医院</v>
      </c>
      <c r="B3" s="11"/>
      <c r="C3" s="11"/>
      <c r="D3" s="11"/>
      <c r="E3" s="11"/>
      <c r="F3" s="11"/>
      <c r="G3" s="11"/>
      <c r="H3" s="11"/>
      <c r="I3" s="11"/>
      <c r="J3" s="11"/>
      <c r="K3" s="11"/>
      <c r="L3" s="11"/>
      <c r="M3" s="11"/>
      <c r="N3" s="22" t="s">
        <v>54</v>
      </c>
    </row>
    <row r="4" ht="22.5" customHeight="1" spans="1:14">
      <c r="A4" s="13" t="s">
        <v>562</v>
      </c>
      <c r="B4" s="13" t="s">
        <v>204</v>
      </c>
      <c r="C4" s="13"/>
      <c r="D4" s="13"/>
      <c r="E4" s="13" t="s">
        <v>563</v>
      </c>
      <c r="F4" s="13"/>
      <c r="G4" s="13"/>
      <c r="H4" s="13"/>
      <c r="I4" s="13"/>
      <c r="J4" s="13"/>
      <c r="K4" s="13"/>
      <c r="L4" s="13"/>
      <c r="M4" s="13"/>
      <c r="N4" s="13"/>
    </row>
    <row r="5" ht="22.5" customHeight="1" spans="1:14">
      <c r="A5" s="13"/>
      <c r="B5" s="13" t="s">
        <v>57</v>
      </c>
      <c r="C5" s="13" t="s">
        <v>60</v>
      </c>
      <c r="D5" s="13" t="s">
        <v>492</v>
      </c>
      <c r="E5" s="13" t="s">
        <v>564</v>
      </c>
      <c r="F5" s="13" t="s">
        <v>565</v>
      </c>
      <c r="G5" s="13" t="s">
        <v>566</v>
      </c>
      <c r="H5" s="13" t="s">
        <v>567</v>
      </c>
      <c r="I5" s="13" t="s">
        <v>568</v>
      </c>
      <c r="J5" s="13" t="s">
        <v>569</v>
      </c>
      <c r="K5" s="13" t="s">
        <v>570</v>
      </c>
      <c r="L5" s="13" t="s">
        <v>571</v>
      </c>
      <c r="M5" s="13" t="s">
        <v>572</v>
      </c>
      <c r="N5" s="13" t="s">
        <v>573</v>
      </c>
    </row>
    <row r="6" ht="22.5" customHeight="1" spans="1:14">
      <c r="A6" s="34">
        <v>1</v>
      </c>
      <c r="B6" s="34">
        <v>2</v>
      </c>
      <c r="C6" s="34">
        <v>3</v>
      </c>
      <c r="D6" s="35">
        <v>4</v>
      </c>
      <c r="E6" s="34">
        <v>5</v>
      </c>
      <c r="F6" s="34">
        <v>6</v>
      </c>
      <c r="G6" s="35">
        <v>7</v>
      </c>
      <c r="H6" s="34">
        <v>8</v>
      </c>
      <c r="I6" s="34">
        <v>9</v>
      </c>
      <c r="J6" s="35">
        <v>10</v>
      </c>
      <c r="K6" s="34">
        <v>11</v>
      </c>
      <c r="L6" s="34">
        <v>12</v>
      </c>
      <c r="M6" s="35">
        <v>13</v>
      </c>
      <c r="N6" s="34">
        <v>14</v>
      </c>
    </row>
    <row r="7" ht="22.5" customHeight="1" spans="1:14">
      <c r="A7" s="16"/>
      <c r="B7" s="17"/>
      <c r="C7" s="17"/>
      <c r="D7" s="17"/>
      <c r="E7" s="17"/>
      <c r="F7" s="17"/>
      <c r="G7" s="17"/>
      <c r="H7" s="17"/>
      <c r="I7" s="17"/>
      <c r="J7" s="17"/>
      <c r="K7" s="17"/>
      <c r="L7" s="17"/>
      <c r="M7" s="17"/>
      <c r="N7" s="17"/>
    </row>
    <row r="8" ht="22.5" customHeight="1" spans="1:14">
      <c r="A8" s="16"/>
      <c r="B8" s="17"/>
      <c r="C8" s="17"/>
      <c r="D8" s="17"/>
      <c r="E8" s="17"/>
      <c r="F8" s="17"/>
      <c r="G8" s="17"/>
      <c r="H8" s="17"/>
      <c r="I8" s="17"/>
      <c r="J8" s="17"/>
      <c r="K8" s="17"/>
      <c r="L8" s="17"/>
      <c r="M8" s="17"/>
      <c r="N8" s="17"/>
    </row>
    <row r="9" ht="22.5" customHeight="1" spans="1:14">
      <c r="A9" s="16" t="s">
        <v>57</v>
      </c>
      <c r="B9" s="17"/>
      <c r="C9" s="17"/>
      <c r="D9" s="17"/>
      <c r="E9" s="17"/>
      <c r="F9" s="17"/>
      <c r="G9" s="17"/>
      <c r="H9" s="17"/>
      <c r="I9" s="17"/>
      <c r="J9" s="17"/>
      <c r="K9" s="17"/>
      <c r="L9" s="17"/>
      <c r="M9" s="17"/>
      <c r="N9" s="17"/>
    </row>
    <row r="10" ht="20" customHeight="1" spans="1:1">
      <c r="A10" s="28" t="s">
        <v>574</v>
      </c>
    </row>
  </sheetData>
  <mergeCells count="5">
    <mergeCell ref="A2:N2"/>
    <mergeCell ref="A3:H3"/>
    <mergeCell ref="B4:D4"/>
    <mergeCell ref="E4:N4"/>
    <mergeCell ref="A4:A5"/>
  </mergeCells>
  <printOptions horizontalCentered="1"/>
  <pageMargins left="0.39" right="0.39" top="0.39" bottom="0.39" header="0" footer="0"/>
  <pageSetup paperSize="9" scale="58"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2" sqref="A2:K2"/>
    </sheetView>
  </sheetViews>
  <sheetFormatPr defaultColWidth="10.7083333333333" defaultRowHeight="12" customHeight="1"/>
  <cols>
    <col min="1" max="1" width="52.5" customWidth="1"/>
    <col min="2" max="6" width="17.25" customWidth="1"/>
    <col min="7" max="7" width="10.2833333333333" customWidth="1"/>
    <col min="8" max="8" width="18.7083333333333" customWidth="1"/>
    <col min="9" max="9" width="9.85" customWidth="1"/>
    <col min="10" max="10" width="16.85" customWidth="1"/>
    <col min="11" max="11" width="26.75" customWidth="1"/>
  </cols>
  <sheetData>
    <row r="1" ht="15.75" customHeight="1" spans="1:11">
      <c r="A1" s="29"/>
      <c r="B1" s="29"/>
      <c r="C1" s="29"/>
      <c r="D1" s="29"/>
      <c r="E1" s="29"/>
      <c r="F1" s="29"/>
      <c r="G1" s="29"/>
      <c r="H1" s="29"/>
      <c r="I1" s="29"/>
      <c r="J1" s="29"/>
      <c r="K1" s="33" t="s">
        <v>575</v>
      </c>
    </row>
    <row r="2" ht="45" customHeight="1" spans="1:11">
      <c r="A2" s="30" t="s">
        <v>576</v>
      </c>
      <c r="B2" s="30"/>
      <c r="C2" s="30"/>
      <c r="D2" s="30"/>
      <c r="E2" s="30"/>
      <c r="F2" s="30"/>
      <c r="G2" s="30"/>
      <c r="H2" s="30"/>
      <c r="I2" s="30"/>
      <c r="J2" s="30"/>
      <c r="K2" s="30"/>
    </row>
    <row r="3" ht="15.75" customHeight="1" spans="1:11">
      <c r="A3" s="29" t="str">
        <f>"单位名称："&amp;"楚雄彝族自治州人民医院"</f>
        <v>单位名称：楚雄彝族自治州人民医院</v>
      </c>
      <c r="B3" s="29"/>
      <c r="C3" s="29"/>
      <c r="D3" s="29"/>
      <c r="E3" s="29"/>
      <c r="F3" s="29"/>
      <c r="G3" s="29"/>
      <c r="H3" s="29"/>
      <c r="I3" s="29"/>
      <c r="J3" s="29"/>
      <c r="K3" s="29"/>
    </row>
    <row r="4" ht="22.5" customHeight="1" spans="1:11">
      <c r="A4" s="26" t="s">
        <v>577</v>
      </c>
      <c r="B4" s="26" t="s">
        <v>198</v>
      </c>
      <c r="C4" s="26" t="s">
        <v>352</v>
      </c>
      <c r="D4" s="26" t="s">
        <v>353</v>
      </c>
      <c r="E4" s="26" t="s">
        <v>354</v>
      </c>
      <c r="F4" s="26" t="s">
        <v>355</v>
      </c>
      <c r="G4" s="26" t="s">
        <v>356</v>
      </c>
      <c r="H4" s="26" t="s">
        <v>357</v>
      </c>
      <c r="I4" s="26" t="s">
        <v>358</v>
      </c>
      <c r="J4" s="26" t="s">
        <v>359</v>
      </c>
      <c r="K4" s="26" t="s">
        <v>360</v>
      </c>
    </row>
    <row r="5" ht="22.5" customHeight="1" spans="1:11">
      <c r="A5" s="14">
        <v>1</v>
      </c>
      <c r="B5" s="31">
        <v>2</v>
      </c>
      <c r="C5" s="14">
        <v>3</v>
      </c>
      <c r="D5" s="31">
        <v>4</v>
      </c>
      <c r="E5" s="14">
        <v>5</v>
      </c>
      <c r="F5" s="31">
        <v>6</v>
      </c>
      <c r="G5" s="14">
        <v>7</v>
      </c>
      <c r="H5" s="31">
        <v>8</v>
      </c>
      <c r="I5" s="14">
        <v>9</v>
      </c>
      <c r="J5" s="31">
        <v>10</v>
      </c>
      <c r="K5" s="31">
        <v>11</v>
      </c>
    </row>
    <row r="6" ht="22.5" customHeight="1" spans="1:11">
      <c r="A6" s="32"/>
      <c r="B6" s="32"/>
      <c r="C6" s="32"/>
      <c r="D6" s="32"/>
      <c r="E6" s="32"/>
      <c r="F6" s="32"/>
      <c r="G6" s="32"/>
      <c r="H6" s="32"/>
      <c r="I6" s="32"/>
      <c r="J6" s="32"/>
      <c r="K6" s="32"/>
    </row>
    <row r="7" ht="22.5" customHeight="1" spans="1:11">
      <c r="A7" s="32"/>
      <c r="B7" s="32"/>
      <c r="C7" s="32"/>
      <c r="D7" s="32"/>
      <c r="E7" s="32"/>
      <c r="F7" s="32"/>
      <c r="G7" s="32"/>
      <c r="H7" s="32"/>
      <c r="I7" s="32"/>
      <c r="J7" s="32"/>
      <c r="K7" s="32"/>
    </row>
    <row r="8" ht="22.5" customHeight="1" spans="1:11">
      <c r="A8" s="32"/>
      <c r="B8" s="32"/>
      <c r="C8" s="32"/>
      <c r="D8" s="32"/>
      <c r="E8" s="32"/>
      <c r="F8" s="32"/>
      <c r="G8" s="32"/>
      <c r="H8" s="32"/>
      <c r="I8" s="32"/>
      <c r="J8" s="32"/>
      <c r="K8" s="32"/>
    </row>
    <row r="9" ht="21" customHeight="1" spans="1:1">
      <c r="A9" s="28" t="s">
        <v>578</v>
      </c>
    </row>
  </sheetData>
  <mergeCells count="1">
    <mergeCell ref="A2:K2"/>
  </mergeCells>
  <printOptions horizontalCentered="1"/>
  <pageMargins left="0.39" right="0.39" top="0.39" bottom="0.39" header="0.31" footer="0.31"/>
  <pageSetup paperSize="9" scale="65"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2" sqref="A2:H2"/>
    </sheetView>
  </sheetViews>
  <sheetFormatPr defaultColWidth="10.7083333333333" defaultRowHeight="12" customHeight="1" outlineLevelCol="7"/>
  <cols>
    <col min="1" max="1" width="47.75" customWidth="1"/>
    <col min="2" max="3" width="28.5" customWidth="1"/>
    <col min="4" max="4" width="17.625" customWidth="1"/>
    <col min="5" max="5" width="10.25" customWidth="1"/>
    <col min="6" max="8" width="12.85" customWidth="1"/>
  </cols>
  <sheetData>
    <row r="1" ht="14.25" customHeight="1" spans="1:8">
      <c r="A1" s="23"/>
      <c r="B1" s="23"/>
      <c r="C1" s="23"/>
      <c r="D1" s="23"/>
      <c r="E1" s="23"/>
      <c r="F1" s="23"/>
      <c r="G1" s="23"/>
      <c r="H1" s="22" t="s">
        <v>579</v>
      </c>
    </row>
    <row r="2" ht="45" customHeight="1" spans="1:8">
      <c r="A2" s="12" t="s">
        <v>580</v>
      </c>
      <c r="B2" s="12"/>
      <c r="C2" s="12"/>
      <c r="D2" s="12"/>
      <c r="E2" s="12"/>
      <c r="F2" s="12"/>
      <c r="G2" s="12"/>
      <c r="H2" s="12"/>
    </row>
    <row r="3" ht="13.5" customHeight="1" spans="1:8">
      <c r="A3" s="11" t="str">
        <f>"单位名称："&amp;"楚雄彝族自治州人民医院"</f>
        <v>单位名称：楚雄彝族自治州人民医院</v>
      </c>
      <c r="B3" s="11"/>
      <c r="C3" s="11"/>
      <c r="D3" s="23"/>
      <c r="E3" s="23"/>
      <c r="F3" s="23"/>
      <c r="G3" s="23"/>
      <c r="H3" s="22" t="s">
        <v>54</v>
      </c>
    </row>
    <row r="4" ht="18" customHeight="1" spans="1:8">
      <c r="A4" s="13" t="s">
        <v>478</v>
      </c>
      <c r="B4" s="13" t="s">
        <v>581</v>
      </c>
      <c r="C4" s="13" t="s">
        <v>582</v>
      </c>
      <c r="D4" s="13" t="s">
        <v>583</v>
      </c>
      <c r="E4" s="13" t="s">
        <v>486</v>
      </c>
      <c r="F4" s="13" t="s">
        <v>584</v>
      </c>
      <c r="G4" s="13"/>
      <c r="H4" s="13"/>
    </row>
    <row r="5" ht="18" customHeight="1" spans="1:8">
      <c r="A5" s="13"/>
      <c r="B5" s="13"/>
      <c r="C5" s="13"/>
      <c r="D5" s="13"/>
      <c r="E5" s="13"/>
      <c r="F5" s="13" t="s">
        <v>487</v>
      </c>
      <c r="G5" s="13" t="s">
        <v>585</v>
      </c>
      <c r="H5" s="13" t="s">
        <v>586</v>
      </c>
    </row>
    <row r="6" ht="21" customHeight="1" spans="1:8">
      <c r="A6" s="24">
        <v>1</v>
      </c>
      <c r="B6" s="24">
        <v>2</v>
      </c>
      <c r="C6" s="24">
        <v>3</v>
      </c>
      <c r="D6" s="24">
        <v>4</v>
      </c>
      <c r="E6" s="24">
        <v>5</v>
      </c>
      <c r="F6" s="24">
        <v>6</v>
      </c>
      <c r="G6" s="24">
        <v>7</v>
      </c>
      <c r="H6" s="24">
        <v>8</v>
      </c>
    </row>
    <row r="7" ht="23.25" customHeight="1" spans="1:8">
      <c r="A7" s="16"/>
      <c r="B7" s="16"/>
      <c r="C7" s="16"/>
      <c r="D7" s="16"/>
      <c r="E7" s="25"/>
      <c r="F7" s="25"/>
      <c r="G7" s="25"/>
      <c r="H7" s="25"/>
    </row>
    <row r="8" ht="23.25" customHeight="1" spans="1:8">
      <c r="A8" s="16" t="s">
        <v>587</v>
      </c>
      <c r="B8" s="16"/>
      <c r="C8" s="16"/>
      <c r="D8" s="16"/>
      <c r="E8" s="25"/>
      <c r="F8" s="25"/>
      <c r="G8" s="25"/>
      <c r="H8" s="25"/>
    </row>
    <row r="9" ht="23.25" customHeight="1" spans="1:8">
      <c r="A9" s="26" t="s">
        <v>57</v>
      </c>
      <c r="B9" s="26"/>
      <c r="C9" s="26"/>
      <c r="D9" s="26"/>
      <c r="E9" s="26"/>
      <c r="F9" s="17"/>
      <c r="G9" s="27"/>
      <c r="H9" s="27"/>
    </row>
    <row r="10" ht="24" customHeight="1" spans="1:1">
      <c r="A10" s="28" t="s">
        <v>588</v>
      </c>
    </row>
  </sheetData>
  <mergeCells count="9">
    <mergeCell ref="A2:H2"/>
    <mergeCell ref="A3:C3"/>
    <mergeCell ref="F4:H4"/>
    <mergeCell ref="A9:E9"/>
    <mergeCell ref="A4:A5"/>
    <mergeCell ref="B4:B5"/>
    <mergeCell ref="C4:C5"/>
    <mergeCell ref="D4:D5"/>
    <mergeCell ref="E4:E5"/>
  </mergeCells>
  <printOptions horizontalCentered="1"/>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2" sqref="A2:K2"/>
    </sheetView>
  </sheetViews>
  <sheetFormatPr defaultColWidth="10.7083333333333" defaultRowHeight="14.25" customHeight="1"/>
  <cols>
    <col min="1" max="7" width="17.575" customWidth="1"/>
    <col min="8" max="11" width="12.85" customWidth="1"/>
  </cols>
  <sheetData>
    <row r="1" ht="15.75" customHeight="1" spans="1:11">
      <c r="A1" s="11"/>
      <c r="B1" s="11"/>
      <c r="C1" s="11"/>
      <c r="D1" s="11"/>
      <c r="E1" s="11"/>
      <c r="F1" s="11"/>
      <c r="G1" s="11"/>
      <c r="H1" s="11"/>
      <c r="I1" s="11"/>
      <c r="J1" s="11"/>
      <c r="K1" s="22" t="s">
        <v>589</v>
      </c>
    </row>
    <row r="2" ht="46.15" customHeight="1" spans="1:11">
      <c r="A2" s="12" t="s">
        <v>590</v>
      </c>
      <c r="B2" s="12"/>
      <c r="C2" s="12"/>
      <c r="D2" s="12"/>
      <c r="E2" s="12"/>
      <c r="F2" s="12"/>
      <c r="G2" s="12"/>
      <c r="H2" s="12"/>
      <c r="I2" s="12"/>
      <c r="J2" s="12"/>
      <c r="K2" s="12"/>
    </row>
    <row r="3" ht="22.5" customHeight="1" spans="1:11">
      <c r="A3" s="11" t="str">
        <f>"单位名称："&amp;"楚雄彝族自治州人民医院"</f>
        <v>单位名称：楚雄彝族自治州人民医院</v>
      </c>
      <c r="B3" s="11"/>
      <c r="C3" s="11"/>
      <c r="D3" s="11"/>
      <c r="E3" s="11"/>
      <c r="F3" s="11"/>
      <c r="G3" s="11"/>
      <c r="H3" s="11"/>
      <c r="I3" s="11"/>
      <c r="J3" s="11"/>
      <c r="K3" s="22" t="s">
        <v>2</v>
      </c>
    </row>
    <row r="4" ht="22.5" customHeight="1" spans="1:11">
      <c r="A4" s="13" t="s">
        <v>282</v>
      </c>
      <c r="B4" s="13" t="s">
        <v>199</v>
      </c>
      <c r="C4" s="13" t="s">
        <v>197</v>
      </c>
      <c r="D4" s="13" t="s">
        <v>200</v>
      </c>
      <c r="E4" s="13" t="s">
        <v>201</v>
      </c>
      <c r="F4" s="13" t="s">
        <v>283</v>
      </c>
      <c r="G4" s="13" t="s">
        <v>284</v>
      </c>
      <c r="H4" s="13" t="s">
        <v>57</v>
      </c>
      <c r="I4" s="13" t="s">
        <v>591</v>
      </c>
      <c r="J4" s="13"/>
      <c r="K4" s="13"/>
    </row>
    <row r="5" ht="22.5" customHeight="1" spans="1:11">
      <c r="A5" s="13"/>
      <c r="B5" s="13"/>
      <c r="C5" s="13"/>
      <c r="D5" s="13"/>
      <c r="E5" s="13"/>
      <c r="F5" s="13"/>
      <c r="G5" s="13"/>
      <c r="H5" s="13" t="s">
        <v>59</v>
      </c>
      <c r="I5" s="13" t="s">
        <v>60</v>
      </c>
      <c r="J5" s="13" t="s">
        <v>61</v>
      </c>
      <c r="K5" s="13" t="s">
        <v>62</v>
      </c>
    </row>
    <row r="6" ht="22.5" customHeight="1" spans="1:11">
      <c r="A6" s="14">
        <v>1</v>
      </c>
      <c r="B6" s="14">
        <v>2</v>
      </c>
      <c r="C6" s="14">
        <v>3</v>
      </c>
      <c r="D6" s="15">
        <v>4</v>
      </c>
      <c r="E6" s="15">
        <v>5</v>
      </c>
      <c r="F6" s="15">
        <v>6</v>
      </c>
      <c r="G6" s="15">
        <v>7</v>
      </c>
      <c r="H6" s="15">
        <v>8</v>
      </c>
      <c r="I6" s="15">
        <v>9</v>
      </c>
      <c r="J6" s="15">
        <v>10</v>
      </c>
      <c r="K6" s="15">
        <v>11</v>
      </c>
    </row>
    <row r="7" ht="22.5" customHeight="1" spans="1:11">
      <c r="A7" s="16"/>
      <c r="B7" s="16"/>
      <c r="C7" s="16"/>
      <c r="D7" s="16"/>
      <c r="E7" s="16"/>
      <c r="F7" s="16"/>
      <c r="G7" s="16"/>
      <c r="H7" s="17"/>
      <c r="I7" s="17"/>
      <c r="J7" s="17"/>
      <c r="K7" s="17"/>
    </row>
    <row r="8" ht="22.5" customHeight="1" spans="1:11">
      <c r="A8" s="18" t="s">
        <v>587</v>
      </c>
      <c r="B8" s="18" t="s">
        <v>587</v>
      </c>
      <c r="C8" s="18" t="s">
        <v>587</v>
      </c>
      <c r="D8" s="18"/>
      <c r="E8" s="18"/>
      <c r="F8" s="18"/>
      <c r="G8" s="18"/>
      <c r="H8" s="17"/>
      <c r="I8" s="17"/>
      <c r="J8" s="17"/>
      <c r="K8" s="17"/>
    </row>
    <row r="9" ht="22.5" customHeight="1" spans="1:11">
      <c r="A9" s="19" t="s">
        <v>57</v>
      </c>
      <c r="B9" s="19"/>
      <c r="C9" s="19"/>
      <c r="D9" s="19"/>
      <c r="E9" s="19"/>
      <c r="F9" s="19"/>
      <c r="G9" s="19"/>
      <c r="H9" s="20"/>
      <c r="I9" s="17"/>
      <c r="J9" s="17"/>
      <c r="K9" s="17"/>
    </row>
    <row r="10" ht="24" customHeight="1" spans="1:4">
      <c r="A10" s="21" t="s">
        <v>592</v>
      </c>
      <c r="B10" s="21"/>
      <c r="C10" s="21"/>
      <c r="D10" s="21"/>
    </row>
  </sheetData>
  <mergeCells count="13">
    <mergeCell ref="A2:K2"/>
    <mergeCell ref="A3:J3"/>
    <mergeCell ref="I4:K4"/>
    <mergeCell ref="A9:G9"/>
    <mergeCell ref="A10:D10"/>
    <mergeCell ref="A4:A5"/>
    <mergeCell ref="B4:B5"/>
    <mergeCell ref="C4:C5"/>
    <mergeCell ref="D4:D5"/>
    <mergeCell ref="E4:E5"/>
    <mergeCell ref="F4:F5"/>
    <mergeCell ref="G4:G5"/>
    <mergeCell ref="H4:H5"/>
  </mergeCells>
  <printOptions horizontalCentered="1"/>
  <pageMargins left="0.39" right="0.39" top="0.39" bottom="0.39" header="0.51" footer="0.51"/>
  <pageSetup paperSize="9" scale="88"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2"/>
  <sheetViews>
    <sheetView showGridLines="0" showZeros="0" workbookViewId="0">
      <selection activeCell="A2" sqref="A2:G2"/>
    </sheetView>
  </sheetViews>
  <sheetFormatPr defaultColWidth="10" defaultRowHeight="12.75" customHeight="1" outlineLevelCol="6"/>
  <cols>
    <col min="1" max="1" width="49" style="1" customWidth="1"/>
    <col min="2" max="2" width="19.1416666666667" style="1" customWidth="1"/>
    <col min="3" max="3" width="54.7916666666667" style="1" customWidth="1"/>
    <col min="4" max="4" width="8.70833333333333" style="1" customWidth="1"/>
    <col min="5" max="7" width="12.85" style="1" customWidth="1"/>
    <col min="8" max="16384" width="10" style="1"/>
  </cols>
  <sheetData>
    <row r="1" ht="15" customHeight="1" spans="1:7">
      <c r="A1" s="2"/>
      <c r="B1" s="2"/>
      <c r="C1" s="2"/>
      <c r="D1" s="2"/>
      <c r="E1" s="2"/>
      <c r="F1" s="2"/>
      <c r="G1" s="3" t="s">
        <v>593</v>
      </c>
    </row>
    <row r="2" ht="45" customHeight="1" spans="1:7">
      <c r="A2" s="4" t="s">
        <v>594</v>
      </c>
      <c r="B2" s="4"/>
      <c r="C2" s="4"/>
      <c r="D2" s="4"/>
      <c r="E2" s="4"/>
      <c r="F2" s="4"/>
      <c r="G2" s="4"/>
    </row>
    <row r="3" ht="15" customHeight="1" spans="1:7">
      <c r="A3" s="5" t="str">
        <f>"单位名称："&amp;"楚雄彝族自治州人民医院"</f>
        <v>单位名称：楚雄彝族自治州人民医院</v>
      </c>
      <c r="B3" s="5"/>
      <c r="C3" s="2"/>
      <c r="D3" s="2"/>
      <c r="E3" s="2"/>
      <c r="F3" s="2"/>
      <c r="G3" s="3" t="s">
        <v>54</v>
      </c>
    </row>
    <row r="4" ht="45" customHeight="1" spans="1:7">
      <c r="A4" s="6" t="s">
        <v>197</v>
      </c>
      <c r="B4" s="6" t="s">
        <v>282</v>
      </c>
      <c r="C4" s="6" t="s">
        <v>199</v>
      </c>
      <c r="D4" s="6" t="s">
        <v>595</v>
      </c>
      <c r="E4" s="6" t="s">
        <v>60</v>
      </c>
      <c r="F4" s="6"/>
      <c r="G4" s="6"/>
    </row>
    <row r="5" ht="45" customHeight="1" spans="1:7">
      <c r="A5" s="6"/>
      <c r="B5" s="6"/>
      <c r="C5" s="6"/>
      <c r="D5" s="6"/>
      <c r="E5" s="6" t="s">
        <v>596</v>
      </c>
      <c r="F5" s="6" t="s">
        <v>597</v>
      </c>
      <c r="G5" s="6" t="s">
        <v>598</v>
      </c>
    </row>
    <row r="6" ht="15" customHeight="1" spans="1:7">
      <c r="A6" s="7">
        <v>1</v>
      </c>
      <c r="B6" s="7">
        <v>2</v>
      </c>
      <c r="C6" s="7">
        <v>3</v>
      </c>
      <c r="D6" s="7">
        <v>4</v>
      </c>
      <c r="E6" s="7">
        <v>5</v>
      </c>
      <c r="F6" s="7">
        <v>6</v>
      </c>
      <c r="G6" s="7">
        <v>7</v>
      </c>
    </row>
    <row r="7" ht="22.5" customHeight="1" spans="1:7">
      <c r="A7" s="8" t="s">
        <v>71</v>
      </c>
      <c r="B7" s="8"/>
      <c r="C7" s="8"/>
      <c r="D7" s="8"/>
      <c r="E7" s="9">
        <v>7812000</v>
      </c>
      <c r="F7" s="9">
        <v>2812000</v>
      </c>
      <c r="G7" s="9">
        <v>2800000</v>
      </c>
    </row>
    <row r="8" ht="22.5" customHeight="1" spans="1:7">
      <c r="A8" s="8"/>
      <c r="B8" s="8" t="s">
        <v>288</v>
      </c>
      <c r="C8" s="8" t="s">
        <v>331</v>
      </c>
      <c r="D8" s="8" t="s">
        <v>599</v>
      </c>
      <c r="E8" s="9">
        <v>5000000</v>
      </c>
      <c r="F8" s="9"/>
      <c r="G8" s="9"/>
    </row>
    <row r="9" ht="22.5" customHeight="1" spans="1:7">
      <c r="A9" s="8"/>
      <c r="B9" s="8" t="s">
        <v>288</v>
      </c>
      <c r="C9" s="8" t="s">
        <v>329</v>
      </c>
      <c r="D9" s="8" t="s">
        <v>599</v>
      </c>
      <c r="E9" s="9">
        <v>2700000</v>
      </c>
      <c r="F9" s="9">
        <v>2700000</v>
      </c>
      <c r="G9" s="9">
        <v>2700000</v>
      </c>
    </row>
    <row r="10" ht="22.5" customHeight="1" spans="1:7">
      <c r="A10" s="8"/>
      <c r="B10" s="8" t="s">
        <v>288</v>
      </c>
      <c r="C10" s="8" t="s">
        <v>287</v>
      </c>
      <c r="D10" s="8" t="s">
        <v>599</v>
      </c>
      <c r="E10" s="9">
        <v>100000</v>
      </c>
      <c r="F10" s="9">
        <v>100000</v>
      </c>
      <c r="G10" s="9">
        <v>100000</v>
      </c>
    </row>
    <row r="11" ht="22.5" customHeight="1" spans="1:7">
      <c r="A11" s="8"/>
      <c r="B11" s="8" t="s">
        <v>288</v>
      </c>
      <c r="C11" s="8" t="s">
        <v>335</v>
      </c>
      <c r="D11" s="8" t="s">
        <v>599</v>
      </c>
      <c r="E11" s="9">
        <v>12000</v>
      </c>
      <c r="F11" s="9">
        <v>12000</v>
      </c>
      <c r="G11" s="9"/>
    </row>
    <row r="12" ht="22.5" customHeight="1" spans="1:7">
      <c r="A12" s="10" t="s">
        <v>57</v>
      </c>
      <c r="B12" s="10"/>
      <c r="C12" s="10"/>
      <c r="D12" s="10"/>
      <c r="E12" s="9">
        <v>7812000</v>
      </c>
      <c r="F12" s="9">
        <v>2812000</v>
      </c>
      <c r="G12" s="9">
        <v>2800000</v>
      </c>
    </row>
  </sheetData>
  <mergeCells count="8">
    <mergeCell ref="A2:G2"/>
    <mergeCell ref="A3:B3"/>
    <mergeCell ref="E4:G4"/>
    <mergeCell ref="A12:D12"/>
    <mergeCell ref="A4:A5"/>
    <mergeCell ref="B4:B5"/>
    <mergeCell ref="C4:C5"/>
    <mergeCell ref="D4:D5"/>
  </mergeCells>
  <printOptions horizontalCentered="1"/>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2" sqref="A2:T2"/>
    </sheetView>
  </sheetViews>
  <sheetFormatPr defaultColWidth="9" defaultRowHeight="13.5" customHeight="1"/>
  <cols>
    <col min="1" max="1" width="17.8416666666667" customWidth="1"/>
    <col min="2" max="2" width="19.625" customWidth="1"/>
    <col min="3" max="20" width="12.85" customWidth="1"/>
  </cols>
  <sheetData>
    <row r="1" ht="15.85" customHeight="1" spans="1:20">
      <c r="A1" s="113"/>
      <c r="B1" s="113"/>
      <c r="C1" s="113"/>
      <c r="D1" s="113"/>
      <c r="E1" s="113"/>
      <c r="F1" s="113"/>
      <c r="G1" s="113"/>
      <c r="H1" s="113"/>
      <c r="I1" s="113"/>
      <c r="J1" s="113"/>
      <c r="K1" s="113"/>
      <c r="L1" s="113"/>
      <c r="M1" s="113"/>
      <c r="N1" s="113"/>
      <c r="O1" s="113"/>
      <c r="P1" s="113"/>
      <c r="Q1" s="113"/>
      <c r="R1" s="113"/>
      <c r="S1" s="113"/>
      <c r="T1" s="33" t="s">
        <v>53</v>
      </c>
    </row>
    <row r="2" ht="30.75" customHeight="1" spans="1:20">
      <c r="A2" s="30" t="str">
        <f>"2025"&amp;"年部门收入预算表"</f>
        <v>2025年部门收入预算表</v>
      </c>
      <c r="B2" s="30"/>
      <c r="C2" s="30"/>
      <c r="D2" s="30"/>
      <c r="E2" s="30"/>
      <c r="F2" s="30"/>
      <c r="G2" s="30"/>
      <c r="H2" s="30"/>
      <c r="I2" s="30"/>
      <c r="J2" s="30"/>
      <c r="K2" s="30"/>
      <c r="L2" s="30"/>
      <c r="M2" s="30"/>
      <c r="N2" s="30"/>
      <c r="O2" s="30"/>
      <c r="P2" s="30"/>
      <c r="Q2" s="30"/>
      <c r="R2" s="30"/>
      <c r="S2" s="30"/>
      <c r="T2" s="30"/>
    </row>
    <row r="3" customHeight="1" spans="1:20">
      <c r="A3" s="29" t="str">
        <f>"单位名称："&amp;"楚雄彝族自治州人民医院"</f>
        <v>单位名称：楚雄彝族自治州人民医院</v>
      </c>
      <c r="B3" s="29"/>
      <c r="C3" s="33" t="s">
        <v>54</v>
      </c>
      <c r="D3" s="33"/>
      <c r="E3" s="33"/>
      <c r="F3" s="33"/>
      <c r="G3" s="33"/>
      <c r="H3" s="33"/>
      <c r="I3" s="33"/>
      <c r="J3" s="33"/>
      <c r="K3" s="33"/>
      <c r="L3" s="33"/>
      <c r="M3" s="33"/>
      <c r="N3" s="33"/>
      <c r="O3" s="33"/>
      <c r="P3" s="33"/>
      <c r="Q3" s="33"/>
      <c r="R3" s="33"/>
      <c r="S3" s="33"/>
      <c r="T3" s="33"/>
    </row>
    <row r="4" customHeight="1" spans="1:20">
      <c r="A4" s="26" t="s">
        <v>55</v>
      </c>
      <c r="B4" s="26" t="s">
        <v>56</v>
      </c>
      <c r="C4" s="26" t="s">
        <v>57</v>
      </c>
      <c r="D4" s="26" t="s">
        <v>58</v>
      </c>
      <c r="E4" s="26"/>
      <c r="F4" s="26"/>
      <c r="G4" s="26"/>
      <c r="H4" s="26"/>
      <c r="I4" s="26"/>
      <c r="J4" s="26"/>
      <c r="K4" s="26"/>
      <c r="L4" s="26"/>
      <c r="M4" s="26"/>
      <c r="N4" s="26"/>
      <c r="O4" s="26" t="s">
        <v>49</v>
      </c>
      <c r="P4" s="26"/>
      <c r="Q4" s="26"/>
      <c r="R4" s="26"/>
      <c r="S4" s="26"/>
      <c r="T4" s="26"/>
    </row>
    <row r="5" customHeight="1" spans="1:20">
      <c r="A5" s="26"/>
      <c r="B5" s="26"/>
      <c r="C5" s="26"/>
      <c r="D5" s="26" t="s">
        <v>59</v>
      </c>
      <c r="E5" s="26" t="s">
        <v>60</v>
      </c>
      <c r="F5" s="26" t="s">
        <v>61</v>
      </c>
      <c r="G5" s="26" t="s">
        <v>62</v>
      </c>
      <c r="H5" s="26" t="s">
        <v>63</v>
      </c>
      <c r="I5" s="26" t="s">
        <v>64</v>
      </c>
      <c r="J5" s="26"/>
      <c r="K5" s="26"/>
      <c r="L5" s="26"/>
      <c r="M5" s="26"/>
      <c r="N5" s="26"/>
      <c r="O5" s="26" t="s">
        <v>59</v>
      </c>
      <c r="P5" s="26" t="s">
        <v>60</v>
      </c>
      <c r="Q5" s="26" t="s">
        <v>61</v>
      </c>
      <c r="R5" s="26" t="s">
        <v>62</v>
      </c>
      <c r="S5" s="26" t="s">
        <v>63</v>
      </c>
      <c r="T5" s="26" t="s">
        <v>64</v>
      </c>
    </row>
    <row r="6" ht="26.25" customHeight="1" spans="1:20">
      <c r="A6" s="26"/>
      <c r="B6" s="26"/>
      <c r="C6" s="26"/>
      <c r="D6" s="26"/>
      <c r="E6" s="26"/>
      <c r="F6" s="26"/>
      <c r="G6" s="26"/>
      <c r="H6" s="26"/>
      <c r="I6" s="26" t="s">
        <v>59</v>
      </c>
      <c r="J6" s="26" t="s">
        <v>65</v>
      </c>
      <c r="K6" s="26" t="s">
        <v>66</v>
      </c>
      <c r="L6" s="26" t="s">
        <v>67</v>
      </c>
      <c r="M6" s="26" t="s">
        <v>68</v>
      </c>
      <c r="N6" s="26" t="s">
        <v>69</v>
      </c>
      <c r="O6" s="26"/>
      <c r="P6" s="26"/>
      <c r="Q6" s="26"/>
      <c r="R6" s="26"/>
      <c r="S6" s="26"/>
      <c r="T6" s="26"/>
    </row>
    <row r="7" ht="31.6" customHeight="1" spans="1:20">
      <c r="A7" s="114">
        <v>1</v>
      </c>
      <c r="B7" s="114">
        <v>2</v>
      </c>
      <c r="C7" s="114">
        <v>3</v>
      </c>
      <c r="D7" s="114">
        <v>4</v>
      </c>
      <c r="E7" s="114">
        <v>5</v>
      </c>
      <c r="F7" s="114">
        <v>6</v>
      </c>
      <c r="G7" s="114">
        <v>7</v>
      </c>
      <c r="H7" s="114">
        <v>8</v>
      </c>
      <c r="I7" s="114">
        <v>9</v>
      </c>
      <c r="J7" s="114">
        <v>10</v>
      </c>
      <c r="K7" s="114">
        <v>11</v>
      </c>
      <c r="L7" s="114">
        <v>12</v>
      </c>
      <c r="M7" s="114">
        <v>13</v>
      </c>
      <c r="N7" s="114">
        <v>14</v>
      </c>
      <c r="O7" s="114">
        <v>15</v>
      </c>
      <c r="P7" s="114">
        <v>16</v>
      </c>
      <c r="Q7" s="114">
        <v>17</v>
      </c>
      <c r="R7" s="114">
        <v>18</v>
      </c>
      <c r="S7" s="114">
        <v>19</v>
      </c>
      <c r="T7" s="114">
        <v>20</v>
      </c>
    </row>
    <row r="8" ht="31.6" customHeight="1" spans="1:20">
      <c r="A8" s="16" t="s">
        <v>70</v>
      </c>
      <c r="B8" s="16" t="s">
        <v>71</v>
      </c>
      <c r="C8" s="17">
        <v>1586179007.27</v>
      </c>
      <c r="D8" s="17">
        <v>1586179007.27</v>
      </c>
      <c r="E8" s="17">
        <v>58876930.37</v>
      </c>
      <c r="F8" s="17"/>
      <c r="G8" s="17"/>
      <c r="H8" s="17"/>
      <c r="I8" s="17">
        <v>1527302076.9</v>
      </c>
      <c r="J8" s="17">
        <v>1517451876.9</v>
      </c>
      <c r="K8" s="17"/>
      <c r="L8" s="17"/>
      <c r="M8" s="17"/>
      <c r="N8" s="17">
        <v>9850200</v>
      </c>
      <c r="O8" s="17"/>
      <c r="P8" s="17"/>
      <c r="Q8" s="17"/>
      <c r="R8" s="17"/>
      <c r="S8" s="17"/>
      <c r="T8" s="17"/>
    </row>
    <row r="9" ht="31.6" customHeight="1" spans="1:20">
      <c r="A9" s="115" t="s">
        <v>57</v>
      </c>
      <c r="B9" s="115"/>
      <c r="C9" s="17">
        <v>1586179007.27</v>
      </c>
      <c r="D9" s="17">
        <v>1586179007.27</v>
      </c>
      <c r="E9" s="17">
        <v>58876930.37</v>
      </c>
      <c r="F9" s="17"/>
      <c r="G9" s="17"/>
      <c r="H9" s="17"/>
      <c r="I9" s="17">
        <v>1527302076.9</v>
      </c>
      <c r="J9" s="17">
        <v>1517451876.9</v>
      </c>
      <c r="K9" s="17"/>
      <c r="L9" s="17"/>
      <c r="M9" s="17"/>
      <c r="N9" s="17">
        <v>9850200</v>
      </c>
      <c r="O9" s="17"/>
      <c r="P9" s="17"/>
      <c r="Q9" s="17"/>
      <c r="R9" s="17"/>
      <c r="S9" s="17"/>
      <c r="T9" s="17"/>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workbookViewId="0">
      <selection activeCell="A2" sqref="A2:O2"/>
    </sheetView>
  </sheetViews>
  <sheetFormatPr defaultColWidth="9" defaultRowHeight="13.5" customHeight="1"/>
  <cols>
    <col min="1" max="1" width="17.425" style="1" customWidth="1"/>
    <col min="2" max="2" width="32" style="1" customWidth="1"/>
    <col min="3" max="15" width="12.85" style="1" customWidth="1"/>
    <col min="16" max="16384" width="9" style="1"/>
  </cols>
  <sheetData>
    <row r="1" ht="17.5" customHeight="1" spans="1:15">
      <c r="A1" s="102"/>
      <c r="B1" s="102"/>
      <c r="C1" s="102"/>
      <c r="D1" s="102"/>
      <c r="E1" s="102"/>
      <c r="F1" s="102"/>
      <c r="G1" s="102"/>
      <c r="H1" s="102"/>
      <c r="I1" s="102"/>
      <c r="J1" s="102"/>
      <c r="K1" s="102"/>
      <c r="L1" s="102"/>
      <c r="M1" s="102"/>
      <c r="N1" s="102"/>
      <c r="O1" s="3" t="s">
        <v>72</v>
      </c>
    </row>
    <row r="2" ht="30.75" customHeight="1" spans="1:15">
      <c r="A2" s="103" t="str">
        <f>"2025"&amp;"年部门支出预算表"</f>
        <v>2025年部门支出预算表</v>
      </c>
      <c r="B2" s="103"/>
      <c r="C2" s="103"/>
      <c r="D2" s="103"/>
      <c r="E2" s="103"/>
      <c r="F2" s="103"/>
      <c r="G2" s="103"/>
      <c r="H2" s="103"/>
      <c r="I2" s="103"/>
      <c r="J2" s="103"/>
      <c r="K2" s="103"/>
      <c r="L2" s="103"/>
      <c r="M2" s="103"/>
      <c r="N2" s="103"/>
      <c r="O2" s="103"/>
    </row>
    <row r="3" customHeight="1" spans="1:15">
      <c r="A3" s="5" t="str">
        <f>"单位名称："&amp;"楚雄彝族自治州人民医院"</f>
        <v>单位名称：楚雄彝族自治州人民医院</v>
      </c>
      <c r="B3" s="5"/>
      <c r="C3" s="3" t="s">
        <v>54</v>
      </c>
      <c r="D3" s="3"/>
      <c r="E3" s="3"/>
      <c r="F3" s="3"/>
      <c r="G3" s="3"/>
      <c r="H3" s="3"/>
      <c r="I3" s="3"/>
      <c r="J3" s="3"/>
      <c r="K3" s="3"/>
      <c r="L3" s="3"/>
      <c r="M3" s="3"/>
      <c r="N3" s="3"/>
      <c r="O3" s="3"/>
    </row>
    <row r="4" customHeight="1" spans="1:15">
      <c r="A4" s="10" t="s">
        <v>73</v>
      </c>
      <c r="B4" s="10" t="s">
        <v>74</v>
      </c>
      <c r="C4" s="10" t="s">
        <v>57</v>
      </c>
      <c r="D4" s="10" t="s">
        <v>60</v>
      </c>
      <c r="E4" s="10"/>
      <c r="F4" s="10"/>
      <c r="G4" s="10" t="s">
        <v>61</v>
      </c>
      <c r="H4" s="10" t="s">
        <v>62</v>
      </c>
      <c r="I4" s="10" t="s">
        <v>75</v>
      </c>
      <c r="J4" s="10" t="s">
        <v>64</v>
      </c>
      <c r="K4" s="10"/>
      <c r="L4" s="10"/>
      <c r="M4" s="10"/>
      <c r="N4" s="10"/>
      <c r="O4" s="10"/>
    </row>
    <row r="5" ht="27.75" customHeight="1" spans="1:15">
      <c r="A5" s="10"/>
      <c r="B5" s="10"/>
      <c r="C5" s="10"/>
      <c r="D5" s="10" t="s">
        <v>59</v>
      </c>
      <c r="E5" s="10" t="s">
        <v>76</v>
      </c>
      <c r="F5" s="10" t="s">
        <v>77</v>
      </c>
      <c r="G5" s="10"/>
      <c r="H5" s="10"/>
      <c r="I5" s="10"/>
      <c r="J5" s="10" t="s">
        <v>59</v>
      </c>
      <c r="K5" s="10" t="s">
        <v>78</v>
      </c>
      <c r="L5" s="10" t="s">
        <v>79</v>
      </c>
      <c r="M5" s="10" t="s">
        <v>80</v>
      </c>
      <c r="N5" s="10" t="s">
        <v>81</v>
      </c>
      <c r="O5" s="10" t="s">
        <v>82</v>
      </c>
    </row>
    <row r="6" ht="20.35" customHeight="1" spans="1:15">
      <c r="A6" s="104" t="s">
        <v>83</v>
      </c>
      <c r="B6" s="104" t="s">
        <v>84</v>
      </c>
      <c r="C6" s="104" t="s">
        <v>85</v>
      </c>
      <c r="D6" s="105" t="s">
        <v>86</v>
      </c>
      <c r="E6" s="105" t="s">
        <v>87</v>
      </c>
      <c r="F6" s="105" t="s">
        <v>88</v>
      </c>
      <c r="G6" s="105" t="s">
        <v>89</v>
      </c>
      <c r="H6" s="105" t="s">
        <v>90</v>
      </c>
      <c r="I6" s="105" t="s">
        <v>91</v>
      </c>
      <c r="J6" s="105" t="s">
        <v>92</v>
      </c>
      <c r="K6" s="105" t="s">
        <v>93</v>
      </c>
      <c r="L6" s="105" t="s">
        <v>94</v>
      </c>
      <c r="M6" s="105" t="s">
        <v>95</v>
      </c>
      <c r="N6" s="104" t="s">
        <v>96</v>
      </c>
      <c r="O6" s="112">
        <v>15</v>
      </c>
    </row>
    <row r="7" ht="24" customHeight="1" spans="1:15">
      <c r="A7" s="8" t="s">
        <v>97</v>
      </c>
      <c r="B7" s="106" t="s">
        <v>98</v>
      </c>
      <c r="C7" s="9">
        <v>38470466.69</v>
      </c>
      <c r="D7" s="9">
        <v>22085566.69</v>
      </c>
      <c r="E7" s="9">
        <v>22073566.69</v>
      </c>
      <c r="F7" s="9">
        <v>12000</v>
      </c>
      <c r="G7" s="9"/>
      <c r="H7" s="9"/>
      <c r="I7" s="9"/>
      <c r="J7" s="9">
        <v>16384900</v>
      </c>
      <c r="K7" s="9">
        <v>16384900</v>
      </c>
      <c r="L7" s="9"/>
      <c r="M7" s="9"/>
      <c r="N7" s="9"/>
      <c r="O7" s="9"/>
    </row>
    <row r="8" ht="24" customHeight="1" spans="1:15">
      <c r="A8" s="107" t="s">
        <v>99</v>
      </c>
      <c r="B8" s="108" t="s">
        <v>100</v>
      </c>
      <c r="C8" s="9">
        <v>38281149.4</v>
      </c>
      <c r="D8" s="9">
        <v>21996249.4</v>
      </c>
      <c r="E8" s="9">
        <v>21984249.4</v>
      </c>
      <c r="F8" s="9">
        <v>12000</v>
      </c>
      <c r="G8" s="9"/>
      <c r="H8" s="9"/>
      <c r="I8" s="9"/>
      <c r="J8" s="9">
        <v>16284900</v>
      </c>
      <c r="K8" s="9">
        <v>16284900</v>
      </c>
      <c r="L8" s="9"/>
      <c r="M8" s="9"/>
      <c r="N8" s="9"/>
      <c r="O8" s="9"/>
    </row>
    <row r="9" ht="24" customHeight="1" spans="1:15">
      <c r="A9" s="109" t="s">
        <v>101</v>
      </c>
      <c r="B9" s="110" t="s">
        <v>102</v>
      </c>
      <c r="C9" s="9"/>
      <c r="D9" s="9"/>
      <c r="E9" s="9"/>
      <c r="F9" s="9"/>
      <c r="G9" s="9"/>
      <c r="H9" s="9"/>
      <c r="I9" s="9"/>
      <c r="J9" s="9"/>
      <c r="K9" s="9"/>
      <c r="L9" s="9"/>
      <c r="M9" s="9"/>
      <c r="N9" s="9"/>
      <c r="O9" s="9"/>
    </row>
    <row r="10" ht="24" customHeight="1" spans="1:15">
      <c r="A10" s="109" t="s">
        <v>103</v>
      </c>
      <c r="B10" s="110" t="s">
        <v>104</v>
      </c>
      <c r="C10" s="9">
        <v>10639449.4</v>
      </c>
      <c r="D10" s="9">
        <v>10639449.4</v>
      </c>
      <c r="E10" s="9">
        <v>10627449.4</v>
      </c>
      <c r="F10" s="9">
        <v>12000</v>
      </c>
      <c r="G10" s="9"/>
      <c r="H10" s="9"/>
      <c r="I10" s="9"/>
      <c r="J10" s="9"/>
      <c r="K10" s="9"/>
      <c r="L10" s="9"/>
      <c r="M10" s="9"/>
      <c r="N10" s="9"/>
      <c r="O10" s="9"/>
    </row>
    <row r="11" ht="24" customHeight="1" spans="1:15">
      <c r="A11" s="109" t="s">
        <v>105</v>
      </c>
      <c r="B11" s="110" t="s">
        <v>106</v>
      </c>
      <c r="C11" s="9">
        <v>18427800</v>
      </c>
      <c r="D11" s="9">
        <v>11356800</v>
      </c>
      <c r="E11" s="9">
        <v>11356800</v>
      </c>
      <c r="F11" s="9"/>
      <c r="G11" s="9"/>
      <c r="H11" s="9"/>
      <c r="I11" s="9"/>
      <c r="J11" s="9">
        <v>7071000</v>
      </c>
      <c r="K11" s="9">
        <v>7071000</v>
      </c>
      <c r="L11" s="9"/>
      <c r="M11" s="9"/>
      <c r="N11" s="9"/>
      <c r="O11" s="9"/>
    </row>
    <row r="12" ht="24" customHeight="1" spans="1:15">
      <c r="A12" s="109" t="s">
        <v>107</v>
      </c>
      <c r="B12" s="110" t="s">
        <v>108</v>
      </c>
      <c r="C12" s="9">
        <v>9213900</v>
      </c>
      <c r="D12" s="9"/>
      <c r="E12" s="9"/>
      <c r="F12" s="9"/>
      <c r="G12" s="9"/>
      <c r="H12" s="9"/>
      <c r="I12" s="9"/>
      <c r="J12" s="9">
        <v>9213900</v>
      </c>
      <c r="K12" s="9">
        <v>9213900</v>
      </c>
      <c r="L12" s="9"/>
      <c r="M12" s="9"/>
      <c r="N12" s="9"/>
      <c r="O12" s="9"/>
    </row>
    <row r="13" ht="24" customHeight="1" spans="1:15">
      <c r="A13" s="107" t="s">
        <v>109</v>
      </c>
      <c r="B13" s="108" t="s">
        <v>110</v>
      </c>
      <c r="C13" s="9">
        <v>189317.29</v>
      </c>
      <c r="D13" s="9">
        <v>89317.29</v>
      </c>
      <c r="E13" s="9">
        <v>89317.29</v>
      </c>
      <c r="F13" s="9"/>
      <c r="G13" s="9"/>
      <c r="H13" s="9"/>
      <c r="I13" s="9"/>
      <c r="J13" s="9">
        <v>100000</v>
      </c>
      <c r="K13" s="9">
        <v>100000</v>
      </c>
      <c r="L13" s="9"/>
      <c r="M13" s="9"/>
      <c r="N13" s="9"/>
      <c r="O13" s="9"/>
    </row>
    <row r="14" ht="24" customHeight="1" spans="1:15">
      <c r="A14" s="109" t="s">
        <v>111</v>
      </c>
      <c r="B14" s="110" t="s">
        <v>112</v>
      </c>
      <c r="C14" s="9">
        <v>189317.29</v>
      </c>
      <c r="D14" s="9">
        <v>89317.29</v>
      </c>
      <c r="E14" s="9">
        <v>89317.29</v>
      </c>
      <c r="F14" s="9"/>
      <c r="G14" s="9"/>
      <c r="H14" s="9"/>
      <c r="I14" s="9"/>
      <c r="J14" s="9">
        <v>100000</v>
      </c>
      <c r="K14" s="9">
        <v>100000</v>
      </c>
      <c r="L14" s="9"/>
      <c r="M14" s="9"/>
      <c r="N14" s="9"/>
      <c r="O14" s="9"/>
    </row>
    <row r="15" ht="24" customHeight="1" spans="1:15">
      <c r="A15" s="8" t="s">
        <v>113</v>
      </c>
      <c r="B15" s="106" t="s">
        <v>114</v>
      </c>
      <c r="C15" s="9">
        <v>1510552340.58</v>
      </c>
      <c r="D15" s="9">
        <v>36517763.68</v>
      </c>
      <c r="E15" s="9">
        <v>28717763.68</v>
      </c>
      <c r="F15" s="9">
        <v>7800000</v>
      </c>
      <c r="G15" s="9"/>
      <c r="H15" s="9"/>
      <c r="I15" s="9"/>
      <c r="J15" s="9">
        <v>1474034576.9</v>
      </c>
      <c r="K15" s="9">
        <v>1464184376.9</v>
      </c>
      <c r="L15" s="9"/>
      <c r="M15" s="9"/>
      <c r="N15" s="9"/>
      <c r="O15" s="9">
        <v>9850200</v>
      </c>
    </row>
    <row r="16" ht="24" customHeight="1" spans="1:15">
      <c r="A16" s="107" t="s">
        <v>115</v>
      </c>
      <c r="B16" s="108" t="s">
        <v>116</v>
      </c>
      <c r="C16" s="9">
        <v>1499252896.9</v>
      </c>
      <c r="D16" s="9">
        <v>34723380</v>
      </c>
      <c r="E16" s="9">
        <v>27023380</v>
      </c>
      <c r="F16" s="9">
        <v>7700000</v>
      </c>
      <c r="G16" s="9"/>
      <c r="H16" s="9"/>
      <c r="I16" s="9"/>
      <c r="J16" s="9">
        <v>1464529516.9</v>
      </c>
      <c r="K16" s="9">
        <v>1454679316.9</v>
      </c>
      <c r="L16" s="9"/>
      <c r="M16" s="9"/>
      <c r="N16" s="9"/>
      <c r="O16" s="9">
        <v>9850200</v>
      </c>
    </row>
    <row r="17" ht="24" customHeight="1" spans="1:15">
      <c r="A17" s="109" t="s">
        <v>117</v>
      </c>
      <c r="B17" s="110" t="s">
        <v>118</v>
      </c>
      <c r="C17" s="9">
        <v>1496849716.9</v>
      </c>
      <c r="D17" s="9">
        <v>32320200</v>
      </c>
      <c r="E17" s="9">
        <v>24620200</v>
      </c>
      <c r="F17" s="9">
        <v>7700000</v>
      </c>
      <c r="G17" s="9"/>
      <c r="H17" s="9"/>
      <c r="I17" s="9"/>
      <c r="J17" s="9">
        <v>1464529516.9</v>
      </c>
      <c r="K17" s="9">
        <v>1454679316.9</v>
      </c>
      <c r="L17" s="9"/>
      <c r="M17" s="9"/>
      <c r="N17" s="9"/>
      <c r="O17" s="9">
        <v>9850200</v>
      </c>
    </row>
    <row r="18" ht="24" customHeight="1" spans="1:15">
      <c r="A18" s="109" t="s">
        <v>119</v>
      </c>
      <c r="B18" s="110" t="s">
        <v>120</v>
      </c>
      <c r="C18" s="9">
        <v>2403180</v>
      </c>
      <c r="D18" s="9">
        <v>2403180</v>
      </c>
      <c r="E18" s="9">
        <v>2403180</v>
      </c>
      <c r="F18" s="9"/>
      <c r="G18" s="9"/>
      <c r="H18" s="9"/>
      <c r="I18" s="9"/>
      <c r="J18" s="9"/>
      <c r="K18" s="9"/>
      <c r="L18" s="9"/>
      <c r="M18" s="9"/>
      <c r="N18" s="9"/>
      <c r="O18" s="9"/>
    </row>
    <row r="19" ht="24" customHeight="1" spans="1:15">
      <c r="A19" s="107" t="s">
        <v>121</v>
      </c>
      <c r="B19" s="108" t="s">
        <v>122</v>
      </c>
      <c r="C19" s="9">
        <v>100000</v>
      </c>
      <c r="D19" s="9">
        <v>100000</v>
      </c>
      <c r="E19" s="9"/>
      <c r="F19" s="9">
        <v>100000</v>
      </c>
      <c r="G19" s="9"/>
      <c r="H19" s="9"/>
      <c r="I19" s="9"/>
      <c r="J19" s="9"/>
      <c r="K19" s="9"/>
      <c r="L19" s="9"/>
      <c r="M19" s="9"/>
      <c r="N19" s="9"/>
      <c r="O19" s="9"/>
    </row>
    <row r="20" ht="24" customHeight="1" spans="1:15">
      <c r="A20" s="109" t="s">
        <v>123</v>
      </c>
      <c r="B20" s="110" t="s">
        <v>124</v>
      </c>
      <c r="C20" s="9">
        <v>100000</v>
      </c>
      <c r="D20" s="9">
        <v>100000</v>
      </c>
      <c r="E20" s="9"/>
      <c r="F20" s="9">
        <v>100000</v>
      </c>
      <c r="G20" s="9"/>
      <c r="H20" s="9"/>
      <c r="I20" s="9"/>
      <c r="J20" s="9"/>
      <c r="K20" s="9"/>
      <c r="L20" s="9"/>
      <c r="M20" s="9"/>
      <c r="N20" s="9"/>
      <c r="O20" s="9"/>
    </row>
    <row r="21" ht="24" customHeight="1" spans="1:15">
      <c r="A21" s="107" t="s">
        <v>125</v>
      </c>
      <c r="B21" s="108" t="s">
        <v>126</v>
      </c>
      <c r="C21" s="9">
        <v>11199443.68</v>
      </c>
      <c r="D21" s="9">
        <v>1694383.68</v>
      </c>
      <c r="E21" s="9">
        <v>1694383.68</v>
      </c>
      <c r="F21" s="9"/>
      <c r="G21" s="9"/>
      <c r="H21" s="9"/>
      <c r="I21" s="9"/>
      <c r="J21" s="9">
        <v>9505060</v>
      </c>
      <c r="K21" s="9">
        <v>9505060</v>
      </c>
      <c r="L21" s="9"/>
      <c r="M21" s="9"/>
      <c r="N21" s="9"/>
      <c r="O21" s="9"/>
    </row>
    <row r="22" ht="24" customHeight="1" spans="1:15">
      <c r="A22" s="109" t="s">
        <v>127</v>
      </c>
      <c r="B22" s="110" t="s">
        <v>128</v>
      </c>
      <c r="C22" s="9"/>
      <c r="D22" s="9"/>
      <c r="E22" s="9"/>
      <c r="F22" s="9"/>
      <c r="G22" s="9"/>
      <c r="H22" s="9"/>
      <c r="I22" s="9"/>
      <c r="J22" s="9"/>
      <c r="K22" s="9"/>
      <c r="L22" s="9"/>
      <c r="M22" s="9"/>
      <c r="N22" s="9"/>
      <c r="O22" s="9"/>
    </row>
    <row r="23" ht="24" customHeight="1" spans="1:15">
      <c r="A23" s="109" t="s">
        <v>129</v>
      </c>
      <c r="B23" s="110" t="s">
        <v>130</v>
      </c>
      <c r="C23" s="9">
        <v>6238200</v>
      </c>
      <c r="D23" s="9">
        <v>155040</v>
      </c>
      <c r="E23" s="9">
        <v>155040</v>
      </c>
      <c r="F23" s="9"/>
      <c r="G23" s="9"/>
      <c r="H23" s="9"/>
      <c r="I23" s="9"/>
      <c r="J23" s="9">
        <v>6083160</v>
      </c>
      <c r="K23" s="9">
        <v>6083160</v>
      </c>
      <c r="L23" s="9"/>
      <c r="M23" s="9"/>
      <c r="N23" s="9"/>
      <c r="O23" s="9"/>
    </row>
    <row r="24" ht="24" customHeight="1" spans="1:15">
      <c r="A24" s="109" t="s">
        <v>131</v>
      </c>
      <c r="B24" s="110" t="s">
        <v>132</v>
      </c>
      <c r="C24" s="9">
        <v>4822643.68</v>
      </c>
      <c r="D24" s="9">
        <v>1400743.68</v>
      </c>
      <c r="E24" s="9">
        <v>1400743.68</v>
      </c>
      <c r="F24" s="9"/>
      <c r="G24" s="9"/>
      <c r="H24" s="9"/>
      <c r="I24" s="9"/>
      <c r="J24" s="9">
        <v>3421900</v>
      </c>
      <c r="K24" s="9">
        <v>3421900</v>
      </c>
      <c r="L24" s="9"/>
      <c r="M24" s="9"/>
      <c r="N24" s="9"/>
      <c r="O24" s="9"/>
    </row>
    <row r="25" ht="24" customHeight="1" spans="1:15">
      <c r="A25" s="109" t="s">
        <v>133</v>
      </c>
      <c r="B25" s="110" t="s">
        <v>134</v>
      </c>
      <c r="C25" s="9">
        <v>138600</v>
      </c>
      <c r="D25" s="9">
        <v>138600</v>
      </c>
      <c r="E25" s="9">
        <v>138600</v>
      </c>
      <c r="F25" s="9"/>
      <c r="G25" s="9"/>
      <c r="H25" s="9"/>
      <c r="I25" s="9"/>
      <c r="J25" s="9"/>
      <c r="K25" s="9"/>
      <c r="L25" s="9"/>
      <c r="M25" s="9"/>
      <c r="N25" s="9"/>
      <c r="O25" s="9"/>
    </row>
    <row r="26" ht="24" customHeight="1" spans="1:15">
      <c r="A26" s="8" t="s">
        <v>135</v>
      </c>
      <c r="B26" s="106" t="s">
        <v>136</v>
      </c>
      <c r="C26" s="9">
        <v>37156200</v>
      </c>
      <c r="D26" s="9">
        <v>273600</v>
      </c>
      <c r="E26" s="9">
        <v>273600</v>
      </c>
      <c r="F26" s="9"/>
      <c r="G26" s="9"/>
      <c r="H26" s="9"/>
      <c r="I26" s="9"/>
      <c r="J26" s="9">
        <v>36882600</v>
      </c>
      <c r="K26" s="9">
        <v>36882600</v>
      </c>
      <c r="L26" s="9"/>
      <c r="M26" s="9"/>
      <c r="N26" s="9"/>
      <c r="O26" s="9"/>
    </row>
    <row r="27" ht="24" customHeight="1" spans="1:15">
      <c r="A27" s="107" t="s">
        <v>137</v>
      </c>
      <c r="B27" s="108" t="s">
        <v>138</v>
      </c>
      <c r="C27" s="9">
        <v>37156200</v>
      </c>
      <c r="D27" s="9">
        <v>273600</v>
      </c>
      <c r="E27" s="9">
        <v>273600</v>
      </c>
      <c r="F27" s="9"/>
      <c r="G27" s="9"/>
      <c r="H27" s="9"/>
      <c r="I27" s="9"/>
      <c r="J27" s="9">
        <v>36882600</v>
      </c>
      <c r="K27" s="9">
        <v>36882600</v>
      </c>
      <c r="L27" s="9"/>
      <c r="M27" s="9"/>
      <c r="N27" s="9"/>
      <c r="O27" s="9"/>
    </row>
    <row r="28" ht="24" customHeight="1" spans="1:15">
      <c r="A28" s="109" t="s">
        <v>139</v>
      </c>
      <c r="B28" s="110" t="s">
        <v>140</v>
      </c>
      <c r="C28" s="9">
        <v>37156200</v>
      </c>
      <c r="D28" s="9">
        <v>273600</v>
      </c>
      <c r="E28" s="9">
        <v>273600</v>
      </c>
      <c r="F28" s="9"/>
      <c r="G28" s="9"/>
      <c r="H28" s="9"/>
      <c r="I28" s="9"/>
      <c r="J28" s="9">
        <v>36882600</v>
      </c>
      <c r="K28" s="9">
        <v>36882600</v>
      </c>
      <c r="L28" s="9"/>
      <c r="M28" s="9"/>
      <c r="N28" s="9"/>
      <c r="O28" s="9"/>
    </row>
    <row r="29" ht="29.35" customHeight="1" spans="1:15">
      <c r="A29" s="111" t="s">
        <v>57</v>
      </c>
      <c r="B29" s="111"/>
      <c r="C29" s="9">
        <v>1586179007.27</v>
      </c>
      <c r="D29" s="9">
        <v>58876930.37</v>
      </c>
      <c r="E29" s="9">
        <v>51064930.37</v>
      </c>
      <c r="F29" s="9">
        <v>7812000</v>
      </c>
      <c r="G29" s="9"/>
      <c r="H29" s="9"/>
      <c r="I29" s="9"/>
      <c r="J29" s="9">
        <v>1527302076.9</v>
      </c>
      <c r="K29" s="9">
        <v>1517451876.9</v>
      </c>
      <c r="L29" s="9"/>
      <c r="M29" s="9"/>
      <c r="N29" s="9"/>
      <c r="O29" s="9">
        <v>9850200</v>
      </c>
    </row>
  </sheetData>
  <mergeCells count="12">
    <mergeCell ref="A2:O2"/>
    <mergeCell ref="A3:B3"/>
    <mergeCell ref="C3:O3"/>
    <mergeCell ref="D4:F4"/>
    <mergeCell ref="J4:O4"/>
    <mergeCell ref="A29:B29"/>
    <mergeCell ref="A4:A5"/>
    <mergeCell ref="B4:B5"/>
    <mergeCell ref="C4:C5"/>
    <mergeCell ref="G4:G5"/>
    <mergeCell ref="H4:H5"/>
    <mergeCell ref="I4:I5"/>
  </mergeCells>
  <printOptions horizontalCentered="1"/>
  <pageMargins left="0.39" right="0.39" top="0.39" bottom="0.39" header="0.31" footer="0.31"/>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2" sqref="A2:D2"/>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22" t="s">
        <v>141</v>
      </c>
      <c r="B1" s="22"/>
      <c r="C1" s="22"/>
      <c r="D1" s="22"/>
    </row>
    <row r="2" ht="43.15" customHeight="1" spans="1:4">
      <c r="A2" s="12" t="str">
        <f>"2025"&amp;"年部门财政拨款收支预算总表"</f>
        <v>2025年部门财政拨款收支预算总表</v>
      </c>
      <c r="B2" s="12"/>
      <c r="C2" s="12"/>
      <c r="D2" s="12"/>
    </row>
    <row r="3" customHeight="1" spans="1:4">
      <c r="A3" s="89" t="str">
        <f>"单位名称："&amp;"楚雄彝族自治州人民医院"</f>
        <v>单位名称：楚雄彝族自治州人民医院</v>
      </c>
      <c r="B3" s="89"/>
      <c r="C3" s="90"/>
      <c r="D3" s="91" t="s">
        <v>54</v>
      </c>
    </row>
    <row r="4" customHeight="1" spans="1:4">
      <c r="A4" s="92" t="s">
        <v>142</v>
      </c>
      <c r="B4" s="92"/>
      <c r="C4" s="92" t="s">
        <v>143</v>
      </c>
      <c r="D4" s="92"/>
    </row>
    <row r="5" ht="42" customHeight="1" spans="1:4">
      <c r="A5" s="92" t="s">
        <v>5</v>
      </c>
      <c r="B5" s="92" t="str">
        <f>"2025"&amp;"年预算数"</f>
        <v>2025年预算数</v>
      </c>
      <c r="C5" s="13" t="s">
        <v>144</v>
      </c>
      <c r="D5" s="92" t="str">
        <f>"2025"&amp;"年预算数"</f>
        <v>2025年预算数</v>
      </c>
    </row>
    <row r="6" ht="24.1" customHeight="1" spans="1:4">
      <c r="A6" s="93" t="s">
        <v>145</v>
      </c>
      <c r="B6" s="17">
        <v>58876930.37</v>
      </c>
      <c r="C6" s="94" t="s">
        <v>146</v>
      </c>
      <c r="D6" s="17">
        <v>58876930.37</v>
      </c>
    </row>
    <row r="7" ht="24.1" customHeight="1" spans="1:4">
      <c r="A7" s="93" t="s">
        <v>147</v>
      </c>
      <c r="B7" s="17">
        <v>58876930.37</v>
      </c>
      <c r="C7" s="94" t="s">
        <v>148</v>
      </c>
      <c r="D7" s="17"/>
    </row>
    <row r="8" ht="24.1" customHeight="1" spans="1:4">
      <c r="A8" s="93" t="s">
        <v>149</v>
      </c>
      <c r="B8" s="17"/>
      <c r="C8" s="94" t="s">
        <v>150</v>
      </c>
      <c r="D8" s="17"/>
    </row>
    <row r="9" ht="24.1" customHeight="1" spans="1:4">
      <c r="A9" s="93" t="s">
        <v>151</v>
      </c>
      <c r="B9" s="17"/>
      <c r="C9" s="94" t="s">
        <v>152</v>
      </c>
      <c r="D9" s="17"/>
    </row>
    <row r="10" ht="24.1" customHeight="1" spans="1:4">
      <c r="A10" s="93" t="s">
        <v>153</v>
      </c>
      <c r="B10" s="17"/>
      <c r="C10" s="94" t="s">
        <v>154</v>
      </c>
      <c r="D10" s="17"/>
    </row>
    <row r="11" ht="24.1" customHeight="1" spans="1:4">
      <c r="A11" s="93" t="s">
        <v>147</v>
      </c>
      <c r="B11" s="17"/>
      <c r="C11" s="94" t="s">
        <v>155</v>
      </c>
      <c r="D11" s="17"/>
    </row>
    <row r="12" ht="24.1" customHeight="1" spans="1:4">
      <c r="A12" s="95" t="s">
        <v>149</v>
      </c>
      <c r="B12" s="17"/>
      <c r="C12" s="96" t="s">
        <v>156</v>
      </c>
      <c r="D12" s="17"/>
    </row>
    <row r="13" ht="24.1" customHeight="1" spans="1:4">
      <c r="A13" s="95" t="s">
        <v>151</v>
      </c>
      <c r="B13" s="17"/>
      <c r="C13" s="96" t="s">
        <v>157</v>
      </c>
      <c r="D13" s="17"/>
    </row>
    <row r="14" ht="24.1" customHeight="1" spans="1:4">
      <c r="A14" s="97"/>
      <c r="B14" s="17"/>
      <c r="C14" s="96" t="s">
        <v>158</v>
      </c>
      <c r="D14" s="17">
        <v>22085566.69</v>
      </c>
    </row>
    <row r="15" ht="24.1" customHeight="1" spans="1:4">
      <c r="A15" s="97"/>
      <c r="B15" s="17"/>
      <c r="C15" s="96" t="s">
        <v>159</v>
      </c>
      <c r="D15" s="17"/>
    </row>
    <row r="16" ht="24.1" customHeight="1" spans="1:4">
      <c r="A16" s="97"/>
      <c r="B16" s="17"/>
      <c r="C16" s="96" t="s">
        <v>160</v>
      </c>
      <c r="D16" s="17">
        <v>36517763.68</v>
      </c>
    </row>
    <row r="17" ht="24.1" customHeight="1" spans="1:4">
      <c r="A17" s="97"/>
      <c r="B17" s="17"/>
      <c r="C17" s="96" t="s">
        <v>161</v>
      </c>
      <c r="D17" s="17"/>
    </row>
    <row r="18" ht="24.1" customHeight="1" spans="1:4">
      <c r="A18" s="97"/>
      <c r="B18" s="17"/>
      <c r="C18" s="96" t="s">
        <v>162</v>
      </c>
      <c r="D18" s="17"/>
    </row>
    <row r="19" ht="24.1" customHeight="1" spans="1:4">
      <c r="A19" s="97"/>
      <c r="B19" s="17"/>
      <c r="C19" s="96" t="s">
        <v>163</v>
      </c>
      <c r="D19" s="17"/>
    </row>
    <row r="20" ht="24.1" customHeight="1" spans="1:4">
      <c r="A20" s="97"/>
      <c r="B20" s="17"/>
      <c r="C20" s="96" t="s">
        <v>164</v>
      </c>
      <c r="D20" s="17"/>
    </row>
    <row r="21" ht="24.1" customHeight="1" spans="1:4">
      <c r="A21" s="97"/>
      <c r="B21" s="17"/>
      <c r="C21" s="96" t="s">
        <v>165</v>
      </c>
      <c r="D21" s="17"/>
    </row>
    <row r="22" ht="24.1" customHeight="1" spans="1:4">
      <c r="A22" s="97"/>
      <c r="B22" s="17"/>
      <c r="C22" s="96" t="s">
        <v>166</v>
      </c>
      <c r="D22" s="17"/>
    </row>
    <row r="23" ht="24.1" customHeight="1" spans="1:4">
      <c r="A23" s="97"/>
      <c r="B23" s="17"/>
      <c r="C23" s="96" t="s">
        <v>167</v>
      </c>
      <c r="D23" s="17"/>
    </row>
    <row r="24" ht="24.1" customHeight="1" spans="1:4">
      <c r="A24" s="97"/>
      <c r="B24" s="17"/>
      <c r="C24" s="96" t="s">
        <v>168</v>
      </c>
      <c r="D24" s="17"/>
    </row>
    <row r="25" ht="24.1" customHeight="1" spans="1:4">
      <c r="A25" s="97"/>
      <c r="B25" s="17"/>
      <c r="C25" s="96" t="s">
        <v>169</v>
      </c>
      <c r="D25" s="17"/>
    </row>
    <row r="26" ht="24.1" customHeight="1" spans="1:4">
      <c r="A26" s="97"/>
      <c r="B26" s="17"/>
      <c r="C26" s="96" t="s">
        <v>170</v>
      </c>
      <c r="D26" s="17">
        <v>273600</v>
      </c>
    </row>
    <row r="27" ht="24.1" customHeight="1" spans="1:4">
      <c r="A27" s="97"/>
      <c r="B27" s="17"/>
      <c r="C27" s="96" t="s">
        <v>171</v>
      </c>
      <c r="D27" s="17"/>
    </row>
    <row r="28" ht="24.1" customHeight="1" spans="1:4">
      <c r="A28" s="97"/>
      <c r="B28" s="17"/>
      <c r="C28" s="96" t="s">
        <v>172</v>
      </c>
      <c r="D28" s="17"/>
    </row>
    <row r="29" ht="24.1" customHeight="1" spans="1:4">
      <c r="A29" s="97"/>
      <c r="B29" s="17"/>
      <c r="C29" s="96" t="s">
        <v>173</v>
      </c>
      <c r="D29" s="17"/>
    </row>
    <row r="30" ht="24.1" customHeight="1" spans="1:4">
      <c r="A30" s="97"/>
      <c r="B30" s="17"/>
      <c r="C30" s="96" t="s">
        <v>174</v>
      </c>
      <c r="D30" s="17"/>
    </row>
    <row r="31" ht="24.1" customHeight="1" spans="1:4">
      <c r="A31" s="97"/>
      <c r="B31" s="17"/>
      <c r="C31" s="95" t="s">
        <v>175</v>
      </c>
      <c r="D31" s="17"/>
    </row>
    <row r="32" ht="24.1" customHeight="1" spans="1:4">
      <c r="A32" s="97"/>
      <c r="B32" s="17"/>
      <c r="C32" s="95" t="s">
        <v>176</v>
      </c>
      <c r="D32" s="17"/>
    </row>
    <row r="33" ht="24.1" customHeight="1" spans="1:4">
      <c r="A33" s="97"/>
      <c r="B33" s="17"/>
      <c r="C33" s="98" t="s">
        <v>177</v>
      </c>
      <c r="D33" s="17"/>
    </row>
    <row r="34" ht="24" customHeight="1" spans="1:4">
      <c r="A34" s="99"/>
      <c r="B34" s="17"/>
      <c r="C34" s="100" t="s">
        <v>178</v>
      </c>
      <c r="D34" s="17"/>
    </row>
    <row r="35" ht="24" customHeight="1" spans="1:4">
      <c r="A35" s="99"/>
      <c r="B35" s="17"/>
      <c r="C35" s="100" t="s">
        <v>179</v>
      </c>
      <c r="D35" s="17"/>
    </row>
    <row r="36" ht="24" customHeight="1" spans="1:4">
      <c r="A36" s="99"/>
      <c r="B36" s="17"/>
      <c r="C36" s="100" t="s">
        <v>180</v>
      </c>
      <c r="D36" s="17"/>
    </row>
    <row r="37" ht="24" customHeight="1" spans="1:4">
      <c r="A37" s="99"/>
      <c r="B37" s="17"/>
      <c r="C37" s="98" t="s">
        <v>181</v>
      </c>
      <c r="D37" s="101"/>
    </row>
    <row r="38" ht="24.1" customHeight="1" spans="1:4">
      <c r="A38" s="99" t="s">
        <v>51</v>
      </c>
      <c r="B38" s="17">
        <v>58876930.37</v>
      </c>
      <c r="C38" s="99" t="s">
        <v>182</v>
      </c>
      <c r="D38" s="17">
        <v>58876930.37</v>
      </c>
    </row>
  </sheetData>
  <mergeCells count="5">
    <mergeCell ref="A1:D1"/>
    <mergeCell ref="A2:D2"/>
    <mergeCell ref="A3:B3"/>
    <mergeCell ref="A4:B4"/>
    <mergeCell ref="C4:D4"/>
  </mergeCells>
  <printOptions horizontalCentered="1"/>
  <pageMargins left="0.39" right="0.39" top="0.39" bottom="0.39" header="0.31" footer="0.31"/>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6"/>
  <sheetViews>
    <sheetView showZeros="0" workbookViewId="0">
      <selection activeCell="A2" sqref="A2:G2"/>
    </sheetView>
  </sheetViews>
  <sheetFormatPr defaultColWidth="9" defaultRowHeight="13.5" customHeight="1" outlineLevelCol="6"/>
  <cols>
    <col min="1" max="1" width="18.575" style="69" customWidth="1"/>
    <col min="2" max="2" width="31.625" style="69" customWidth="1"/>
    <col min="3" max="7" width="12.85" style="69" customWidth="1"/>
    <col min="8" max="16384" width="9" style="69"/>
  </cols>
  <sheetData>
    <row r="1" ht="15.4" customHeight="1" spans="1:7">
      <c r="A1" s="47" t="s">
        <v>183</v>
      </c>
      <c r="B1" s="47"/>
      <c r="C1" s="47"/>
      <c r="D1" s="47"/>
      <c r="E1" s="47"/>
      <c r="F1" s="47"/>
      <c r="G1" s="47"/>
    </row>
    <row r="2" ht="35.65" customHeight="1" spans="1:7">
      <c r="A2" s="38" t="str">
        <f>"2025"&amp;"年一般公共预算支出预算表（按功能科目分类）"</f>
        <v>2025年一般公共预算支出预算表（按功能科目分类）</v>
      </c>
      <c r="B2" s="38"/>
      <c r="C2" s="38"/>
      <c r="D2" s="38"/>
      <c r="E2" s="38"/>
      <c r="F2" s="38"/>
      <c r="G2" s="38"/>
    </row>
    <row r="3" ht="26.35" customHeight="1" spans="1:7">
      <c r="A3" s="37" t="str">
        <f>"单位名称："&amp;"楚雄彝族自治州人民医院"</f>
        <v>单位名称：楚雄彝族自治州人民医院</v>
      </c>
      <c r="B3" s="37"/>
      <c r="C3" s="37"/>
      <c r="D3" s="37"/>
      <c r="E3" s="37"/>
      <c r="F3" s="86"/>
      <c r="G3" s="47" t="s">
        <v>2</v>
      </c>
    </row>
    <row r="4" ht="18.85" customHeight="1" spans="1:7">
      <c r="A4" s="76" t="s">
        <v>184</v>
      </c>
      <c r="B4" s="76"/>
      <c r="C4" s="76" t="s">
        <v>57</v>
      </c>
      <c r="D4" s="76" t="s">
        <v>76</v>
      </c>
      <c r="E4" s="76"/>
      <c r="F4" s="76"/>
      <c r="G4" s="76" t="s">
        <v>77</v>
      </c>
    </row>
    <row r="5" ht="18.85" customHeight="1" spans="1:7">
      <c r="A5" s="76" t="s">
        <v>73</v>
      </c>
      <c r="B5" s="76" t="s">
        <v>74</v>
      </c>
      <c r="C5" s="76"/>
      <c r="D5" s="76" t="s">
        <v>59</v>
      </c>
      <c r="E5" s="76" t="s">
        <v>185</v>
      </c>
      <c r="F5" s="76" t="s">
        <v>186</v>
      </c>
      <c r="G5" s="76"/>
    </row>
    <row r="6" ht="18.85" customHeight="1" spans="1:7">
      <c r="A6" s="76" t="s">
        <v>83</v>
      </c>
      <c r="B6" s="76">
        <v>2</v>
      </c>
      <c r="C6" s="76" t="s">
        <v>85</v>
      </c>
      <c r="D6" s="76" t="s">
        <v>86</v>
      </c>
      <c r="E6" s="76" t="s">
        <v>87</v>
      </c>
      <c r="F6" s="76" t="s">
        <v>88</v>
      </c>
      <c r="G6" s="76" t="s">
        <v>89</v>
      </c>
    </row>
    <row r="7" ht="18.85" customHeight="1" spans="1:7">
      <c r="A7" s="74" t="s">
        <v>97</v>
      </c>
      <c r="B7" s="74" t="s">
        <v>98</v>
      </c>
      <c r="C7" s="75">
        <v>22085566.69</v>
      </c>
      <c r="D7" s="75">
        <v>22073566.69</v>
      </c>
      <c r="E7" s="75">
        <v>21791766.69</v>
      </c>
      <c r="F7" s="75">
        <v>281800</v>
      </c>
      <c r="G7" s="75">
        <v>12000</v>
      </c>
    </row>
    <row r="8" ht="18.85" customHeight="1" spans="1:7">
      <c r="A8" s="87" t="s">
        <v>99</v>
      </c>
      <c r="B8" s="87" t="s">
        <v>100</v>
      </c>
      <c r="C8" s="75">
        <v>21996249.4</v>
      </c>
      <c r="D8" s="75">
        <v>21984249.4</v>
      </c>
      <c r="E8" s="75">
        <v>21702449.4</v>
      </c>
      <c r="F8" s="75">
        <v>281800</v>
      </c>
      <c r="G8" s="75">
        <v>12000</v>
      </c>
    </row>
    <row r="9" ht="18.85" customHeight="1" spans="1:7">
      <c r="A9" s="88" t="s">
        <v>103</v>
      </c>
      <c r="B9" s="88" t="s">
        <v>104</v>
      </c>
      <c r="C9" s="75">
        <v>10639449.4</v>
      </c>
      <c r="D9" s="75">
        <v>10627449.4</v>
      </c>
      <c r="E9" s="75">
        <v>10345649.4</v>
      </c>
      <c r="F9" s="75">
        <v>281800</v>
      </c>
      <c r="G9" s="75">
        <v>12000</v>
      </c>
    </row>
    <row r="10" ht="18.85" customHeight="1" spans="1:7">
      <c r="A10" s="88" t="s">
        <v>105</v>
      </c>
      <c r="B10" s="88" t="s">
        <v>106</v>
      </c>
      <c r="C10" s="75">
        <v>11356800</v>
      </c>
      <c r="D10" s="75">
        <v>11356800</v>
      </c>
      <c r="E10" s="75">
        <v>11356800</v>
      </c>
      <c r="F10" s="75"/>
      <c r="G10" s="75"/>
    </row>
    <row r="11" ht="18.85" customHeight="1" spans="1:7">
      <c r="A11" s="87" t="s">
        <v>109</v>
      </c>
      <c r="B11" s="87" t="s">
        <v>110</v>
      </c>
      <c r="C11" s="75">
        <v>89317.29</v>
      </c>
      <c r="D11" s="75">
        <v>89317.29</v>
      </c>
      <c r="E11" s="75">
        <v>89317.29</v>
      </c>
      <c r="F11" s="75"/>
      <c r="G11" s="75"/>
    </row>
    <row r="12" ht="18.85" customHeight="1" spans="1:7">
      <c r="A12" s="88" t="s">
        <v>111</v>
      </c>
      <c r="B12" s="88" t="s">
        <v>112</v>
      </c>
      <c r="C12" s="75">
        <v>89317.29</v>
      </c>
      <c r="D12" s="75">
        <v>89317.29</v>
      </c>
      <c r="E12" s="75">
        <v>89317.29</v>
      </c>
      <c r="F12" s="75"/>
      <c r="G12" s="75"/>
    </row>
    <row r="13" ht="18.85" customHeight="1" spans="1:7">
      <c r="A13" s="74" t="s">
        <v>113</v>
      </c>
      <c r="B13" s="74" t="s">
        <v>114</v>
      </c>
      <c r="C13" s="75">
        <v>36517763.68</v>
      </c>
      <c r="D13" s="75">
        <v>28717763.68</v>
      </c>
      <c r="E13" s="75">
        <v>28580983.68</v>
      </c>
      <c r="F13" s="75">
        <v>136780</v>
      </c>
      <c r="G13" s="75">
        <v>7800000</v>
      </c>
    </row>
    <row r="14" ht="18.85" customHeight="1" spans="1:7">
      <c r="A14" s="87" t="s">
        <v>115</v>
      </c>
      <c r="B14" s="87" t="s">
        <v>116</v>
      </c>
      <c r="C14" s="75">
        <v>34723380</v>
      </c>
      <c r="D14" s="75">
        <v>27023380</v>
      </c>
      <c r="E14" s="75">
        <v>26886600</v>
      </c>
      <c r="F14" s="75">
        <v>136780</v>
      </c>
      <c r="G14" s="75">
        <v>7700000</v>
      </c>
    </row>
    <row r="15" ht="18.85" customHeight="1" spans="1:7">
      <c r="A15" s="88" t="s">
        <v>117</v>
      </c>
      <c r="B15" s="88" t="s">
        <v>118</v>
      </c>
      <c r="C15" s="75">
        <v>32320200</v>
      </c>
      <c r="D15" s="75">
        <v>24620200</v>
      </c>
      <c r="E15" s="75">
        <v>24595200</v>
      </c>
      <c r="F15" s="75">
        <v>25000</v>
      </c>
      <c r="G15" s="75">
        <v>7700000</v>
      </c>
    </row>
    <row r="16" ht="18.85" customHeight="1" spans="1:7">
      <c r="A16" s="88" t="s">
        <v>119</v>
      </c>
      <c r="B16" s="88" t="s">
        <v>120</v>
      </c>
      <c r="C16" s="75">
        <v>2403180</v>
      </c>
      <c r="D16" s="75">
        <v>2403180</v>
      </c>
      <c r="E16" s="75">
        <v>2291400</v>
      </c>
      <c r="F16" s="75">
        <v>111780</v>
      </c>
      <c r="G16" s="75"/>
    </row>
    <row r="17" ht="18.85" customHeight="1" spans="1:7">
      <c r="A17" s="87" t="s">
        <v>121</v>
      </c>
      <c r="B17" s="87" t="s">
        <v>122</v>
      </c>
      <c r="C17" s="75">
        <v>100000</v>
      </c>
      <c r="D17" s="75"/>
      <c r="E17" s="75"/>
      <c r="F17" s="75"/>
      <c r="G17" s="75">
        <v>100000</v>
      </c>
    </row>
    <row r="18" ht="18.85" customHeight="1" spans="1:7">
      <c r="A18" s="88" t="s">
        <v>123</v>
      </c>
      <c r="B18" s="88" t="s">
        <v>124</v>
      </c>
      <c r="C18" s="75">
        <v>100000</v>
      </c>
      <c r="D18" s="75"/>
      <c r="E18" s="75"/>
      <c r="F18" s="75"/>
      <c r="G18" s="75">
        <v>100000</v>
      </c>
    </row>
    <row r="19" ht="18.85" customHeight="1" spans="1:7">
      <c r="A19" s="87" t="s">
        <v>125</v>
      </c>
      <c r="B19" s="87" t="s">
        <v>126</v>
      </c>
      <c r="C19" s="75">
        <v>1694383.68</v>
      </c>
      <c r="D19" s="75">
        <v>1694383.68</v>
      </c>
      <c r="E19" s="75">
        <v>1694383.68</v>
      </c>
      <c r="F19" s="75"/>
      <c r="G19" s="75"/>
    </row>
    <row r="20" ht="18.85" customHeight="1" spans="1:7">
      <c r="A20" s="88" t="s">
        <v>129</v>
      </c>
      <c r="B20" s="88" t="s">
        <v>130</v>
      </c>
      <c r="C20" s="75">
        <v>155040</v>
      </c>
      <c r="D20" s="75">
        <v>155040</v>
      </c>
      <c r="E20" s="75">
        <v>155040</v>
      </c>
      <c r="F20" s="75"/>
      <c r="G20" s="75"/>
    </row>
    <row r="21" ht="18.85" customHeight="1" spans="1:7">
      <c r="A21" s="88" t="s">
        <v>131</v>
      </c>
      <c r="B21" s="88" t="s">
        <v>132</v>
      </c>
      <c r="C21" s="75">
        <v>1400743.68</v>
      </c>
      <c r="D21" s="75">
        <v>1400743.68</v>
      </c>
      <c r="E21" s="75">
        <v>1400743.68</v>
      </c>
      <c r="F21" s="75"/>
      <c r="G21" s="75"/>
    </row>
    <row r="22" ht="18.85" customHeight="1" spans="1:7">
      <c r="A22" s="88" t="s">
        <v>133</v>
      </c>
      <c r="B22" s="88" t="s">
        <v>134</v>
      </c>
      <c r="C22" s="75">
        <v>138600</v>
      </c>
      <c r="D22" s="75">
        <v>138600</v>
      </c>
      <c r="E22" s="75">
        <v>138600</v>
      </c>
      <c r="F22" s="75"/>
      <c r="G22" s="75"/>
    </row>
    <row r="23" ht="18.85" customHeight="1" spans="1:7">
      <c r="A23" s="74" t="s">
        <v>135</v>
      </c>
      <c r="B23" s="74" t="s">
        <v>136</v>
      </c>
      <c r="C23" s="75">
        <v>273600</v>
      </c>
      <c r="D23" s="75">
        <v>273600</v>
      </c>
      <c r="E23" s="75">
        <v>273600</v>
      </c>
      <c r="F23" s="75"/>
      <c r="G23" s="75"/>
    </row>
    <row r="24" ht="18.85" customHeight="1" spans="1:7">
      <c r="A24" s="87" t="s">
        <v>137</v>
      </c>
      <c r="B24" s="87" t="s">
        <v>138</v>
      </c>
      <c r="C24" s="75">
        <v>273600</v>
      </c>
      <c r="D24" s="75">
        <v>273600</v>
      </c>
      <c r="E24" s="75">
        <v>273600</v>
      </c>
      <c r="F24" s="75"/>
      <c r="G24" s="75"/>
    </row>
    <row r="25" ht="18.85" customHeight="1" spans="1:7">
      <c r="A25" s="88" t="s">
        <v>139</v>
      </c>
      <c r="B25" s="88" t="s">
        <v>140</v>
      </c>
      <c r="C25" s="75">
        <v>273600</v>
      </c>
      <c r="D25" s="75">
        <v>273600</v>
      </c>
      <c r="E25" s="75">
        <v>273600</v>
      </c>
      <c r="F25" s="75"/>
      <c r="G25" s="75"/>
    </row>
    <row r="26" ht="18.85" customHeight="1" spans="1:7">
      <c r="A26" s="76" t="s">
        <v>187</v>
      </c>
      <c r="B26" s="76"/>
      <c r="C26" s="75">
        <v>58876930.37</v>
      </c>
      <c r="D26" s="75">
        <v>51064930.37</v>
      </c>
      <c r="E26" s="75">
        <v>50646350.37</v>
      </c>
      <c r="F26" s="75">
        <v>418580</v>
      </c>
      <c r="G26" s="75">
        <v>7812000</v>
      </c>
    </row>
  </sheetData>
  <mergeCells count="8">
    <mergeCell ref="A1:G1"/>
    <mergeCell ref="A2:G2"/>
    <mergeCell ref="A3:E3"/>
    <mergeCell ref="A4:B4"/>
    <mergeCell ref="D4:F4"/>
    <mergeCell ref="A26:B26"/>
    <mergeCell ref="C4:C5"/>
    <mergeCell ref="G4:G5"/>
  </mergeCells>
  <printOptions horizontalCentered="1"/>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2" sqref="A2:F2"/>
    </sheetView>
  </sheetViews>
  <sheetFormatPr defaultColWidth="9" defaultRowHeight="13.5" customHeight="1" outlineLevelRow="6" outlineLevelCol="5"/>
  <cols>
    <col min="1" max="2" width="23.125" style="1" customWidth="1"/>
    <col min="3" max="6" width="20.125" style="1" customWidth="1"/>
    <col min="7" max="16384" width="9" style="1"/>
  </cols>
  <sheetData>
    <row r="1" ht="16.9" customHeight="1" spans="1:6">
      <c r="A1" s="78" t="s">
        <v>188</v>
      </c>
      <c r="B1" s="79"/>
      <c r="C1" s="79"/>
      <c r="D1" s="79"/>
      <c r="E1" s="80"/>
      <c r="F1" s="79"/>
    </row>
    <row r="2" ht="52.6" customHeight="1" spans="1:6">
      <c r="A2" s="81" t="str">
        <f>"2025"&amp;"年一般公共预算“三公”经费支出预算表"</f>
        <v>2025年一般公共预算“三公”经费支出预算表</v>
      </c>
      <c r="B2" s="81"/>
      <c r="C2" s="81"/>
      <c r="D2" s="81"/>
      <c r="E2" s="81"/>
      <c r="F2" s="81"/>
    </row>
    <row r="3" ht="19.6" customHeight="1" spans="1:6">
      <c r="A3" s="82" t="str">
        <f>"单位名称："&amp;"楚雄彝族自治州人民医院"</f>
        <v>单位名称：楚雄彝族自治州人民医院</v>
      </c>
      <c r="B3" s="82"/>
      <c r="D3" s="83"/>
      <c r="E3" s="83"/>
      <c r="F3" s="84" t="s">
        <v>54</v>
      </c>
    </row>
    <row r="4" ht="18.85" customHeight="1" spans="1:6">
      <c r="A4" s="10" t="s">
        <v>189</v>
      </c>
      <c r="B4" s="10" t="s">
        <v>190</v>
      </c>
      <c r="C4" s="10" t="s">
        <v>191</v>
      </c>
      <c r="D4" s="10"/>
      <c r="E4" s="10"/>
      <c r="F4" s="10" t="s">
        <v>192</v>
      </c>
    </row>
    <row r="5" ht="18.85" customHeight="1" spans="1:6">
      <c r="A5" s="10"/>
      <c r="B5" s="10"/>
      <c r="C5" s="10" t="s">
        <v>59</v>
      </c>
      <c r="D5" s="10" t="s">
        <v>193</v>
      </c>
      <c r="E5" s="10" t="s">
        <v>194</v>
      </c>
      <c r="F5" s="10"/>
    </row>
    <row r="6" ht="18.85" customHeight="1" spans="1:6">
      <c r="A6" s="85" t="s">
        <v>83</v>
      </c>
      <c r="B6" s="85" t="s">
        <v>84</v>
      </c>
      <c r="C6" s="85" t="s">
        <v>85</v>
      </c>
      <c r="D6" s="85" t="s">
        <v>86</v>
      </c>
      <c r="E6" s="85" t="s">
        <v>87</v>
      </c>
      <c r="F6" s="85" t="s">
        <v>88</v>
      </c>
    </row>
    <row r="7" ht="18.85" customHeight="1" spans="1:6">
      <c r="A7" s="9">
        <v>25000</v>
      </c>
      <c r="B7" s="9"/>
      <c r="C7" s="9">
        <v>25000</v>
      </c>
      <c r="D7" s="9"/>
      <c r="E7" s="9">
        <v>25000</v>
      </c>
      <c r="F7" s="9"/>
    </row>
  </sheetData>
  <mergeCells count="7">
    <mergeCell ref="A1:F1"/>
    <mergeCell ref="A2:F2"/>
    <mergeCell ref="A3:B3"/>
    <mergeCell ref="C4:E4"/>
    <mergeCell ref="A4:A5"/>
    <mergeCell ref="B4:B5"/>
    <mergeCell ref="F4:F5"/>
  </mergeCells>
  <printOptions horizontalCentered="1"/>
  <pageMargins left="0.39" right="0.39" top="0.39" bottom="0.39"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3"/>
  <sheetViews>
    <sheetView showZeros="0" workbookViewId="0">
      <selection activeCell="A2" sqref="A2:X2"/>
    </sheetView>
  </sheetViews>
  <sheetFormatPr defaultColWidth="10.7083333333333" defaultRowHeight="14.25" customHeight="1"/>
  <cols>
    <col min="1" max="1" width="21.625" style="69" customWidth="1"/>
    <col min="2" max="2" width="18.75" style="69" customWidth="1"/>
    <col min="3" max="3" width="39.375" style="69" customWidth="1"/>
    <col min="4" max="4" width="7.875" style="69" customWidth="1"/>
    <col min="5" max="5" width="27.75" style="69" customWidth="1"/>
    <col min="6" max="6" width="10.875" style="69" customWidth="1"/>
    <col min="7" max="7" width="26.85" style="69" customWidth="1"/>
    <col min="8" max="24" width="12.85" style="69" customWidth="1"/>
    <col min="25" max="16384" width="10.7083333333333" style="69"/>
  </cols>
  <sheetData>
    <row r="1" ht="13.5" customHeight="1" spans="1:24">
      <c r="A1" s="70"/>
      <c r="B1" s="70"/>
      <c r="C1" s="70"/>
      <c r="D1" s="70"/>
      <c r="E1" s="70"/>
      <c r="F1" s="70"/>
      <c r="G1" s="70"/>
      <c r="H1" s="70"/>
      <c r="I1" s="70"/>
      <c r="J1" s="70"/>
      <c r="K1" s="70"/>
      <c r="L1" s="70"/>
      <c r="M1" s="70"/>
      <c r="N1" s="70"/>
      <c r="O1" s="70"/>
      <c r="P1" s="70"/>
      <c r="Q1" s="70"/>
      <c r="R1" s="70"/>
      <c r="S1" s="70"/>
      <c r="T1" s="70"/>
      <c r="U1" s="70"/>
      <c r="V1" s="70"/>
      <c r="W1" s="70"/>
      <c r="X1" s="77" t="s">
        <v>195</v>
      </c>
    </row>
    <row r="2" ht="45" customHeight="1" spans="1:24">
      <c r="A2" s="71" t="s">
        <v>196</v>
      </c>
      <c r="B2" s="71"/>
      <c r="C2" s="71"/>
      <c r="D2" s="71"/>
      <c r="E2" s="71"/>
      <c r="F2" s="71"/>
      <c r="G2" s="71"/>
      <c r="H2" s="71"/>
      <c r="I2" s="71"/>
      <c r="J2" s="71"/>
      <c r="K2" s="71"/>
      <c r="L2" s="71"/>
      <c r="M2" s="71"/>
      <c r="N2" s="71"/>
      <c r="O2" s="71"/>
      <c r="P2" s="71"/>
      <c r="Q2" s="71"/>
      <c r="R2" s="71"/>
      <c r="S2" s="71"/>
      <c r="T2" s="71"/>
      <c r="U2" s="71"/>
      <c r="V2" s="71"/>
      <c r="W2" s="71"/>
      <c r="X2" s="71"/>
    </row>
    <row r="3" ht="18.75" customHeight="1" spans="1:24">
      <c r="A3" s="70" t="str">
        <f>"单位名称："&amp;"楚雄彝族自治州人民医院"</f>
        <v>单位名称：楚雄彝族自治州人民医院</v>
      </c>
      <c r="B3" s="70"/>
      <c r="C3" s="70"/>
      <c r="D3" s="70"/>
      <c r="E3" s="70"/>
      <c r="F3" s="70"/>
      <c r="G3" s="70"/>
      <c r="H3" s="70"/>
      <c r="I3" s="70"/>
      <c r="J3" s="70"/>
      <c r="K3" s="70"/>
      <c r="L3" s="70"/>
      <c r="M3" s="70"/>
      <c r="N3" s="70"/>
      <c r="O3" s="70"/>
      <c r="P3" s="70"/>
      <c r="Q3" s="70"/>
      <c r="R3" s="70"/>
      <c r="S3" s="70"/>
      <c r="T3" s="70"/>
      <c r="U3" s="70"/>
      <c r="V3" s="70"/>
      <c r="W3" s="70"/>
      <c r="X3" s="77" t="s">
        <v>54</v>
      </c>
    </row>
    <row r="4" ht="18" customHeight="1" spans="1:24">
      <c r="A4" s="72" t="s">
        <v>197</v>
      </c>
      <c r="B4" s="72" t="s">
        <v>198</v>
      </c>
      <c r="C4" s="72" t="s">
        <v>199</v>
      </c>
      <c r="D4" s="72" t="s">
        <v>200</v>
      </c>
      <c r="E4" s="72" t="s">
        <v>201</v>
      </c>
      <c r="F4" s="72" t="s">
        <v>202</v>
      </c>
      <c r="G4" s="72" t="s">
        <v>203</v>
      </c>
      <c r="H4" s="72" t="s">
        <v>204</v>
      </c>
      <c r="I4" s="72" t="s">
        <v>204</v>
      </c>
      <c r="J4" s="72"/>
      <c r="K4" s="72"/>
      <c r="L4" s="72"/>
      <c r="M4" s="72"/>
      <c r="N4" s="72"/>
      <c r="O4" s="72"/>
      <c r="P4" s="72"/>
      <c r="Q4" s="72"/>
      <c r="R4" s="72" t="s">
        <v>63</v>
      </c>
      <c r="S4" s="72" t="s">
        <v>64</v>
      </c>
      <c r="T4" s="72"/>
      <c r="U4" s="72"/>
      <c r="V4" s="72"/>
      <c r="W4" s="72"/>
      <c r="X4" s="72"/>
    </row>
    <row r="5" ht="18" customHeight="1" spans="1:24">
      <c r="A5" s="72"/>
      <c r="B5" s="72"/>
      <c r="C5" s="72"/>
      <c r="D5" s="72"/>
      <c r="E5" s="72"/>
      <c r="F5" s="72"/>
      <c r="G5" s="72"/>
      <c r="H5" s="72" t="s">
        <v>205</v>
      </c>
      <c r="I5" s="72" t="s">
        <v>60</v>
      </c>
      <c r="J5" s="72"/>
      <c r="K5" s="72"/>
      <c r="L5" s="72"/>
      <c r="M5" s="72"/>
      <c r="N5" s="72"/>
      <c r="O5" s="72" t="s">
        <v>206</v>
      </c>
      <c r="P5" s="72"/>
      <c r="Q5" s="72"/>
      <c r="R5" s="72" t="s">
        <v>63</v>
      </c>
      <c r="S5" s="72" t="s">
        <v>64</v>
      </c>
      <c r="T5" s="72" t="s">
        <v>65</v>
      </c>
      <c r="U5" s="72" t="s">
        <v>64</v>
      </c>
      <c r="V5" s="72" t="s">
        <v>67</v>
      </c>
      <c r="W5" s="72" t="s">
        <v>68</v>
      </c>
      <c r="X5" s="72" t="s">
        <v>69</v>
      </c>
    </row>
    <row r="6" customHeight="1" spans="1:24">
      <c r="A6" s="72"/>
      <c r="B6" s="72"/>
      <c r="C6" s="72"/>
      <c r="D6" s="72"/>
      <c r="E6" s="72"/>
      <c r="F6" s="72"/>
      <c r="G6" s="72"/>
      <c r="H6" s="72"/>
      <c r="I6" s="72" t="s">
        <v>207</v>
      </c>
      <c r="J6" s="72" t="s">
        <v>208</v>
      </c>
      <c r="K6" s="72" t="s">
        <v>209</v>
      </c>
      <c r="L6" s="72" t="s">
        <v>210</v>
      </c>
      <c r="M6" s="72" t="s">
        <v>211</v>
      </c>
      <c r="N6" s="72" t="s">
        <v>212</v>
      </c>
      <c r="O6" s="72" t="s">
        <v>60</v>
      </c>
      <c r="P6" s="72" t="s">
        <v>61</v>
      </c>
      <c r="Q6" s="72" t="s">
        <v>62</v>
      </c>
      <c r="R6" s="72"/>
      <c r="S6" s="72" t="s">
        <v>59</v>
      </c>
      <c r="T6" s="72" t="s">
        <v>65</v>
      </c>
      <c r="U6" s="72" t="s">
        <v>213</v>
      </c>
      <c r="V6" s="72" t="s">
        <v>67</v>
      </c>
      <c r="W6" s="72" t="s">
        <v>68</v>
      </c>
      <c r="X6" s="72" t="s">
        <v>69</v>
      </c>
    </row>
    <row r="7" ht="37.5" customHeight="1" spans="1:24">
      <c r="A7" s="72"/>
      <c r="B7" s="72"/>
      <c r="C7" s="72"/>
      <c r="D7" s="72"/>
      <c r="E7" s="72"/>
      <c r="F7" s="72"/>
      <c r="G7" s="72"/>
      <c r="H7" s="72"/>
      <c r="I7" s="72" t="s">
        <v>59</v>
      </c>
      <c r="J7" s="72" t="s">
        <v>214</v>
      </c>
      <c r="K7" s="72" t="s">
        <v>208</v>
      </c>
      <c r="L7" s="72" t="s">
        <v>210</v>
      </c>
      <c r="M7" s="72" t="s">
        <v>211</v>
      </c>
      <c r="N7" s="72" t="s">
        <v>212</v>
      </c>
      <c r="O7" s="72" t="s">
        <v>210</v>
      </c>
      <c r="P7" s="72" t="s">
        <v>211</v>
      </c>
      <c r="Q7" s="72" t="s">
        <v>212</v>
      </c>
      <c r="R7" s="72" t="s">
        <v>63</v>
      </c>
      <c r="S7" s="72" t="s">
        <v>59</v>
      </c>
      <c r="T7" s="72" t="s">
        <v>65</v>
      </c>
      <c r="U7" s="72" t="s">
        <v>213</v>
      </c>
      <c r="V7" s="72" t="s">
        <v>67</v>
      </c>
      <c r="W7" s="72" t="s">
        <v>68</v>
      </c>
      <c r="X7" s="72" t="s">
        <v>69</v>
      </c>
    </row>
    <row r="8" ht="24.1" customHeight="1" spans="1:24">
      <c r="A8" s="73">
        <v>1</v>
      </c>
      <c r="B8" s="73">
        <v>2</v>
      </c>
      <c r="C8" s="73">
        <v>3</v>
      </c>
      <c r="D8" s="73">
        <v>4</v>
      </c>
      <c r="E8" s="73">
        <v>5</v>
      </c>
      <c r="F8" s="73">
        <v>6</v>
      </c>
      <c r="G8" s="73">
        <v>7</v>
      </c>
      <c r="H8" s="73">
        <v>8</v>
      </c>
      <c r="I8" s="73">
        <v>9</v>
      </c>
      <c r="J8" s="73">
        <v>10</v>
      </c>
      <c r="K8" s="73">
        <v>11</v>
      </c>
      <c r="L8" s="73">
        <v>12</v>
      </c>
      <c r="M8" s="73">
        <v>13</v>
      </c>
      <c r="N8" s="73">
        <v>14</v>
      </c>
      <c r="O8" s="73">
        <v>15</v>
      </c>
      <c r="P8" s="73">
        <v>16</v>
      </c>
      <c r="Q8" s="73">
        <v>17</v>
      </c>
      <c r="R8" s="73">
        <v>18</v>
      </c>
      <c r="S8" s="73">
        <v>19</v>
      </c>
      <c r="T8" s="73">
        <v>20</v>
      </c>
      <c r="U8" s="73">
        <v>21</v>
      </c>
      <c r="V8" s="73">
        <v>22</v>
      </c>
      <c r="W8" s="73">
        <v>23</v>
      </c>
      <c r="X8" s="73">
        <v>24</v>
      </c>
    </row>
    <row r="9" ht="30.85" customHeight="1" spans="1:24">
      <c r="A9" s="74" t="s">
        <v>71</v>
      </c>
      <c r="B9" s="74"/>
      <c r="C9" s="74"/>
      <c r="D9" s="74"/>
      <c r="E9" s="74"/>
      <c r="F9" s="74"/>
      <c r="G9" s="74"/>
      <c r="H9" s="75">
        <v>629112679.47</v>
      </c>
      <c r="I9" s="75">
        <v>51064930.37</v>
      </c>
      <c r="J9" s="75"/>
      <c r="K9" s="75"/>
      <c r="L9" s="75"/>
      <c r="M9" s="75">
        <v>51064930.37</v>
      </c>
      <c r="N9" s="75"/>
      <c r="O9" s="75"/>
      <c r="P9" s="75"/>
      <c r="Q9" s="75"/>
      <c r="R9" s="75"/>
      <c r="S9" s="75">
        <v>578047749.1</v>
      </c>
      <c r="T9" s="75">
        <v>578047749.1</v>
      </c>
      <c r="U9" s="75"/>
      <c r="V9" s="75"/>
      <c r="W9" s="75"/>
      <c r="X9" s="75"/>
    </row>
    <row r="10" ht="30.75" customHeight="1" spans="1:24">
      <c r="A10" s="74" t="s">
        <v>71</v>
      </c>
      <c r="B10" s="74" t="s">
        <v>215</v>
      </c>
      <c r="C10" s="74" t="s">
        <v>216</v>
      </c>
      <c r="D10" s="74" t="s">
        <v>117</v>
      </c>
      <c r="E10" s="74" t="s">
        <v>118</v>
      </c>
      <c r="F10" s="74" t="s">
        <v>217</v>
      </c>
      <c r="G10" s="74" t="s">
        <v>218</v>
      </c>
      <c r="H10" s="75">
        <v>24595200</v>
      </c>
      <c r="I10" s="75">
        <v>24595200</v>
      </c>
      <c r="J10" s="75"/>
      <c r="K10" s="75"/>
      <c r="L10" s="75"/>
      <c r="M10" s="75">
        <v>24595200</v>
      </c>
      <c r="N10" s="75"/>
      <c r="O10" s="75"/>
      <c r="P10" s="75"/>
      <c r="Q10" s="75"/>
      <c r="R10" s="75"/>
      <c r="S10" s="75"/>
      <c r="T10" s="75"/>
      <c r="U10" s="75"/>
      <c r="V10" s="75"/>
      <c r="W10" s="75"/>
      <c r="X10" s="75"/>
    </row>
    <row r="11" ht="30.75" customHeight="1" spans="1:24">
      <c r="A11" s="74" t="s">
        <v>71</v>
      </c>
      <c r="B11" s="74" t="s">
        <v>215</v>
      </c>
      <c r="C11" s="74" t="s">
        <v>216</v>
      </c>
      <c r="D11" s="74" t="s">
        <v>119</v>
      </c>
      <c r="E11" s="74" t="s">
        <v>120</v>
      </c>
      <c r="F11" s="74" t="s">
        <v>217</v>
      </c>
      <c r="G11" s="74" t="s">
        <v>218</v>
      </c>
      <c r="H11" s="75">
        <v>2280000</v>
      </c>
      <c r="I11" s="75">
        <v>2280000</v>
      </c>
      <c r="J11" s="75"/>
      <c r="K11" s="74"/>
      <c r="L11" s="75"/>
      <c r="M11" s="75">
        <v>2280000</v>
      </c>
      <c r="N11" s="75"/>
      <c r="O11" s="75"/>
      <c r="P11" s="75"/>
      <c r="Q11" s="75"/>
      <c r="R11" s="75"/>
      <c r="S11" s="75"/>
      <c r="T11" s="75"/>
      <c r="U11" s="75"/>
      <c r="V11" s="75"/>
      <c r="W11" s="75"/>
      <c r="X11" s="75"/>
    </row>
    <row r="12" ht="30.75" customHeight="1" spans="1:24">
      <c r="A12" s="74" t="s">
        <v>71</v>
      </c>
      <c r="B12" s="74" t="s">
        <v>215</v>
      </c>
      <c r="C12" s="74" t="s">
        <v>216</v>
      </c>
      <c r="D12" s="74" t="s">
        <v>117</v>
      </c>
      <c r="E12" s="74" t="s">
        <v>118</v>
      </c>
      <c r="F12" s="74" t="s">
        <v>219</v>
      </c>
      <c r="G12" s="74" t="s">
        <v>220</v>
      </c>
      <c r="H12" s="75"/>
      <c r="I12" s="75"/>
      <c r="J12" s="75"/>
      <c r="K12" s="74"/>
      <c r="L12" s="75"/>
      <c r="M12" s="75"/>
      <c r="N12" s="75"/>
      <c r="O12" s="75"/>
      <c r="P12" s="75"/>
      <c r="Q12" s="75"/>
      <c r="R12" s="75"/>
      <c r="S12" s="75"/>
      <c r="T12" s="75"/>
      <c r="U12" s="75"/>
      <c r="V12" s="75"/>
      <c r="W12" s="75"/>
      <c r="X12" s="75"/>
    </row>
    <row r="13" ht="30.75" customHeight="1" spans="1:24">
      <c r="A13" s="74" t="s">
        <v>71</v>
      </c>
      <c r="B13" s="74" t="s">
        <v>215</v>
      </c>
      <c r="C13" s="74" t="s">
        <v>216</v>
      </c>
      <c r="D13" s="74" t="s">
        <v>119</v>
      </c>
      <c r="E13" s="74" t="s">
        <v>120</v>
      </c>
      <c r="F13" s="74" t="s">
        <v>219</v>
      </c>
      <c r="G13" s="74" t="s">
        <v>220</v>
      </c>
      <c r="H13" s="75"/>
      <c r="I13" s="75"/>
      <c r="J13" s="75"/>
      <c r="K13" s="74"/>
      <c r="L13" s="75"/>
      <c r="M13" s="75"/>
      <c r="N13" s="75"/>
      <c r="O13" s="75"/>
      <c r="P13" s="75"/>
      <c r="Q13" s="75"/>
      <c r="R13" s="75"/>
      <c r="S13" s="75"/>
      <c r="T13" s="75"/>
      <c r="U13" s="75"/>
      <c r="V13" s="75"/>
      <c r="W13" s="75"/>
      <c r="X13" s="75"/>
    </row>
    <row r="14" ht="30.75" customHeight="1" spans="1:24">
      <c r="A14" s="74" t="s">
        <v>71</v>
      </c>
      <c r="B14" s="74" t="s">
        <v>215</v>
      </c>
      <c r="C14" s="74" t="s">
        <v>216</v>
      </c>
      <c r="D14" s="74" t="s">
        <v>117</v>
      </c>
      <c r="E14" s="74" t="s">
        <v>118</v>
      </c>
      <c r="F14" s="74" t="s">
        <v>221</v>
      </c>
      <c r="G14" s="74" t="s">
        <v>222</v>
      </c>
      <c r="H14" s="75"/>
      <c r="I14" s="75"/>
      <c r="J14" s="75"/>
      <c r="K14" s="74"/>
      <c r="L14" s="75"/>
      <c r="M14" s="75"/>
      <c r="N14" s="75"/>
      <c r="O14" s="75"/>
      <c r="P14" s="75"/>
      <c r="Q14" s="75"/>
      <c r="R14" s="75"/>
      <c r="S14" s="75"/>
      <c r="T14" s="75"/>
      <c r="U14" s="75"/>
      <c r="V14" s="75"/>
      <c r="W14" s="75"/>
      <c r="X14" s="75"/>
    </row>
    <row r="15" ht="30.75" customHeight="1" spans="1:24">
      <c r="A15" s="74" t="s">
        <v>71</v>
      </c>
      <c r="B15" s="74" t="s">
        <v>215</v>
      </c>
      <c r="C15" s="74" t="s">
        <v>216</v>
      </c>
      <c r="D15" s="74" t="s">
        <v>119</v>
      </c>
      <c r="E15" s="74" t="s">
        <v>120</v>
      </c>
      <c r="F15" s="74" t="s">
        <v>221</v>
      </c>
      <c r="G15" s="74" t="s">
        <v>222</v>
      </c>
      <c r="H15" s="75"/>
      <c r="I15" s="75"/>
      <c r="J15" s="75"/>
      <c r="K15" s="74"/>
      <c r="L15" s="75"/>
      <c r="M15" s="75"/>
      <c r="N15" s="75"/>
      <c r="O15" s="75"/>
      <c r="P15" s="75"/>
      <c r="Q15" s="75"/>
      <c r="R15" s="75"/>
      <c r="S15" s="75"/>
      <c r="T15" s="75"/>
      <c r="U15" s="75"/>
      <c r="V15" s="75"/>
      <c r="W15" s="75"/>
      <c r="X15" s="75"/>
    </row>
    <row r="16" ht="30.75" customHeight="1" spans="1:24">
      <c r="A16" s="74" t="s">
        <v>71</v>
      </c>
      <c r="B16" s="74" t="s">
        <v>223</v>
      </c>
      <c r="C16" s="74" t="s">
        <v>224</v>
      </c>
      <c r="D16" s="74" t="s">
        <v>105</v>
      </c>
      <c r="E16" s="74" t="s">
        <v>106</v>
      </c>
      <c r="F16" s="74" t="s">
        <v>225</v>
      </c>
      <c r="G16" s="74" t="s">
        <v>224</v>
      </c>
      <c r="H16" s="75">
        <v>11356800</v>
      </c>
      <c r="I16" s="75">
        <v>11356800</v>
      </c>
      <c r="J16" s="75"/>
      <c r="K16" s="74"/>
      <c r="L16" s="75"/>
      <c r="M16" s="75">
        <v>11356800</v>
      </c>
      <c r="N16" s="75"/>
      <c r="O16" s="75"/>
      <c r="P16" s="75"/>
      <c r="Q16" s="75"/>
      <c r="R16" s="75"/>
      <c r="S16" s="75"/>
      <c r="T16" s="75"/>
      <c r="U16" s="75"/>
      <c r="V16" s="75"/>
      <c r="W16" s="75"/>
      <c r="X16" s="75"/>
    </row>
    <row r="17" ht="30.75" customHeight="1" spans="1:24">
      <c r="A17" s="74" t="s">
        <v>71</v>
      </c>
      <c r="B17" s="74" t="s">
        <v>226</v>
      </c>
      <c r="C17" s="74" t="s">
        <v>227</v>
      </c>
      <c r="D17" s="74" t="s">
        <v>129</v>
      </c>
      <c r="E17" s="74" t="s">
        <v>130</v>
      </c>
      <c r="F17" s="74" t="s">
        <v>228</v>
      </c>
      <c r="G17" s="74" t="s">
        <v>229</v>
      </c>
      <c r="H17" s="75">
        <v>155040</v>
      </c>
      <c r="I17" s="75">
        <v>155040</v>
      </c>
      <c r="J17" s="75"/>
      <c r="K17" s="74"/>
      <c r="L17" s="75"/>
      <c r="M17" s="75">
        <v>155040</v>
      </c>
      <c r="N17" s="75"/>
      <c r="O17" s="75"/>
      <c r="P17" s="75"/>
      <c r="Q17" s="75"/>
      <c r="R17" s="75"/>
      <c r="S17" s="75"/>
      <c r="T17" s="75"/>
      <c r="U17" s="75"/>
      <c r="V17" s="75"/>
      <c r="W17" s="75"/>
      <c r="X17" s="75"/>
    </row>
    <row r="18" ht="30.75" customHeight="1" spans="1:24">
      <c r="A18" s="74" t="s">
        <v>71</v>
      </c>
      <c r="B18" s="74" t="s">
        <v>226</v>
      </c>
      <c r="C18" s="74" t="s">
        <v>227</v>
      </c>
      <c r="D18" s="74" t="s">
        <v>127</v>
      </c>
      <c r="E18" s="74" t="s">
        <v>128</v>
      </c>
      <c r="F18" s="74" t="s">
        <v>228</v>
      </c>
      <c r="G18" s="74" t="s">
        <v>229</v>
      </c>
      <c r="H18" s="75"/>
      <c r="I18" s="75"/>
      <c r="J18" s="75"/>
      <c r="K18" s="74"/>
      <c r="L18" s="75"/>
      <c r="M18" s="75"/>
      <c r="N18" s="75"/>
      <c r="O18" s="75"/>
      <c r="P18" s="75"/>
      <c r="Q18" s="75"/>
      <c r="R18" s="75"/>
      <c r="S18" s="75"/>
      <c r="T18" s="75"/>
      <c r="U18" s="75"/>
      <c r="V18" s="75"/>
      <c r="W18" s="75"/>
      <c r="X18" s="75"/>
    </row>
    <row r="19" ht="30.75" customHeight="1" spans="1:24">
      <c r="A19" s="74" t="s">
        <v>71</v>
      </c>
      <c r="B19" s="74" t="s">
        <v>226</v>
      </c>
      <c r="C19" s="74" t="s">
        <v>227</v>
      </c>
      <c r="D19" s="74" t="s">
        <v>131</v>
      </c>
      <c r="E19" s="74" t="s">
        <v>132</v>
      </c>
      <c r="F19" s="74" t="s">
        <v>230</v>
      </c>
      <c r="G19" s="74" t="s">
        <v>231</v>
      </c>
      <c r="H19" s="75">
        <v>1400743.68</v>
      </c>
      <c r="I19" s="75">
        <v>1400743.68</v>
      </c>
      <c r="J19" s="75"/>
      <c r="K19" s="74"/>
      <c r="L19" s="75"/>
      <c r="M19" s="75">
        <v>1400743.68</v>
      </c>
      <c r="N19" s="75"/>
      <c r="O19" s="75"/>
      <c r="P19" s="75"/>
      <c r="Q19" s="75"/>
      <c r="R19" s="75"/>
      <c r="S19" s="75"/>
      <c r="T19" s="75"/>
      <c r="U19" s="75"/>
      <c r="V19" s="75"/>
      <c r="W19" s="75"/>
      <c r="X19" s="75"/>
    </row>
    <row r="20" ht="30.75" customHeight="1" spans="1:24">
      <c r="A20" s="74" t="s">
        <v>71</v>
      </c>
      <c r="B20" s="74" t="s">
        <v>226</v>
      </c>
      <c r="C20" s="74" t="s">
        <v>227</v>
      </c>
      <c r="D20" s="74" t="s">
        <v>133</v>
      </c>
      <c r="E20" s="74" t="s">
        <v>134</v>
      </c>
      <c r="F20" s="74" t="s">
        <v>232</v>
      </c>
      <c r="G20" s="74" t="s">
        <v>233</v>
      </c>
      <c r="H20" s="75"/>
      <c r="I20" s="75"/>
      <c r="J20" s="75"/>
      <c r="K20" s="74"/>
      <c r="L20" s="75"/>
      <c r="M20" s="75"/>
      <c r="N20" s="75"/>
      <c r="O20" s="75"/>
      <c r="P20" s="75"/>
      <c r="Q20" s="75"/>
      <c r="R20" s="75"/>
      <c r="S20" s="75"/>
      <c r="T20" s="75"/>
      <c r="U20" s="75"/>
      <c r="V20" s="75"/>
      <c r="W20" s="75"/>
      <c r="X20" s="75"/>
    </row>
    <row r="21" ht="30.75" customHeight="1" spans="1:24">
      <c r="A21" s="74" t="s">
        <v>71</v>
      </c>
      <c r="B21" s="74" t="s">
        <v>226</v>
      </c>
      <c r="C21" s="74" t="s">
        <v>227</v>
      </c>
      <c r="D21" s="74" t="s">
        <v>133</v>
      </c>
      <c r="E21" s="74" t="s">
        <v>134</v>
      </c>
      <c r="F21" s="74" t="s">
        <v>232</v>
      </c>
      <c r="G21" s="74" t="s">
        <v>233</v>
      </c>
      <c r="H21" s="75">
        <v>138600</v>
      </c>
      <c r="I21" s="75">
        <v>138600</v>
      </c>
      <c r="J21" s="75"/>
      <c r="K21" s="74"/>
      <c r="L21" s="75"/>
      <c r="M21" s="75">
        <v>138600</v>
      </c>
      <c r="N21" s="75"/>
      <c r="O21" s="75"/>
      <c r="P21" s="75"/>
      <c r="Q21" s="75"/>
      <c r="R21" s="75"/>
      <c r="S21" s="75"/>
      <c r="T21" s="75"/>
      <c r="U21" s="75"/>
      <c r="V21" s="75"/>
      <c r="W21" s="75"/>
      <c r="X21" s="75"/>
    </row>
    <row r="22" ht="30.75" customHeight="1" spans="1:24">
      <c r="A22" s="74" t="s">
        <v>71</v>
      </c>
      <c r="B22" s="74" t="s">
        <v>234</v>
      </c>
      <c r="C22" s="74" t="s">
        <v>235</v>
      </c>
      <c r="D22" s="74" t="s">
        <v>119</v>
      </c>
      <c r="E22" s="74" t="s">
        <v>120</v>
      </c>
      <c r="F22" s="74" t="s">
        <v>232</v>
      </c>
      <c r="G22" s="74" t="s">
        <v>233</v>
      </c>
      <c r="H22" s="75">
        <v>11400</v>
      </c>
      <c r="I22" s="75">
        <v>11400</v>
      </c>
      <c r="J22" s="75"/>
      <c r="K22" s="74"/>
      <c r="L22" s="75"/>
      <c r="M22" s="75">
        <v>11400</v>
      </c>
      <c r="N22" s="75"/>
      <c r="O22" s="75"/>
      <c r="P22" s="75"/>
      <c r="Q22" s="75"/>
      <c r="R22" s="75"/>
      <c r="S22" s="75"/>
      <c r="T22" s="75"/>
      <c r="U22" s="75"/>
      <c r="V22" s="75"/>
      <c r="W22" s="75"/>
      <c r="X22" s="75"/>
    </row>
    <row r="23" ht="30.75" customHeight="1" spans="1:24">
      <c r="A23" s="74" t="s">
        <v>71</v>
      </c>
      <c r="B23" s="74" t="s">
        <v>236</v>
      </c>
      <c r="C23" s="74" t="s">
        <v>140</v>
      </c>
      <c r="D23" s="74" t="s">
        <v>139</v>
      </c>
      <c r="E23" s="74" t="s">
        <v>140</v>
      </c>
      <c r="F23" s="74" t="s">
        <v>237</v>
      </c>
      <c r="G23" s="74" t="s">
        <v>140</v>
      </c>
      <c r="H23" s="75">
        <v>273600</v>
      </c>
      <c r="I23" s="75">
        <v>273600</v>
      </c>
      <c r="J23" s="75"/>
      <c r="K23" s="74"/>
      <c r="L23" s="75"/>
      <c r="M23" s="75">
        <v>273600</v>
      </c>
      <c r="N23" s="75"/>
      <c r="O23" s="75"/>
      <c r="P23" s="75"/>
      <c r="Q23" s="75"/>
      <c r="R23" s="75"/>
      <c r="S23" s="75"/>
      <c r="T23" s="75"/>
      <c r="U23" s="75"/>
      <c r="V23" s="75"/>
      <c r="W23" s="75"/>
      <c r="X23" s="75"/>
    </row>
    <row r="24" ht="30.75" customHeight="1" spans="1:24">
      <c r="A24" s="74" t="s">
        <v>71</v>
      </c>
      <c r="B24" s="74" t="s">
        <v>238</v>
      </c>
      <c r="C24" s="74" t="s">
        <v>239</v>
      </c>
      <c r="D24" s="74" t="s">
        <v>117</v>
      </c>
      <c r="E24" s="74" t="s">
        <v>118</v>
      </c>
      <c r="F24" s="74" t="s">
        <v>240</v>
      </c>
      <c r="G24" s="74" t="s">
        <v>241</v>
      </c>
      <c r="H24" s="75">
        <v>25000</v>
      </c>
      <c r="I24" s="75">
        <v>25000</v>
      </c>
      <c r="J24" s="75"/>
      <c r="K24" s="74"/>
      <c r="L24" s="75"/>
      <c r="M24" s="75">
        <v>25000</v>
      </c>
      <c r="N24" s="75"/>
      <c r="O24" s="75"/>
      <c r="P24" s="75"/>
      <c r="Q24" s="75"/>
      <c r="R24" s="75"/>
      <c r="S24" s="75"/>
      <c r="T24" s="75"/>
      <c r="U24" s="75"/>
      <c r="V24" s="75"/>
      <c r="W24" s="75"/>
      <c r="X24" s="75"/>
    </row>
    <row r="25" ht="30.75" customHeight="1" spans="1:24">
      <c r="A25" s="74" t="s">
        <v>71</v>
      </c>
      <c r="B25" s="74" t="s">
        <v>242</v>
      </c>
      <c r="C25" s="74" t="s">
        <v>243</v>
      </c>
      <c r="D25" s="74" t="s">
        <v>117</v>
      </c>
      <c r="E25" s="74" t="s">
        <v>118</v>
      </c>
      <c r="F25" s="74" t="s">
        <v>244</v>
      </c>
      <c r="G25" s="74" t="s">
        <v>245</v>
      </c>
      <c r="H25" s="75"/>
      <c r="I25" s="75"/>
      <c r="J25" s="75"/>
      <c r="K25" s="74"/>
      <c r="L25" s="75"/>
      <c r="M25" s="75"/>
      <c r="N25" s="75"/>
      <c r="O25" s="75"/>
      <c r="P25" s="75"/>
      <c r="Q25" s="75"/>
      <c r="R25" s="75"/>
      <c r="S25" s="75"/>
      <c r="T25" s="75"/>
      <c r="U25" s="75"/>
      <c r="V25" s="75"/>
      <c r="W25" s="75"/>
      <c r="X25" s="75"/>
    </row>
    <row r="26" ht="30.75" customHeight="1" spans="1:24">
      <c r="A26" s="74" t="s">
        <v>71</v>
      </c>
      <c r="B26" s="74" t="s">
        <v>242</v>
      </c>
      <c r="C26" s="74" t="s">
        <v>243</v>
      </c>
      <c r="D26" s="74" t="s">
        <v>119</v>
      </c>
      <c r="E26" s="74" t="s">
        <v>120</v>
      </c>
      <c r="F26" s="74" t="s">
        <v>246</v>
      </c>
      <c r="G26" s="74" t="s">
        <v>247</v>
      </c>
      <c r="H26" s="75">
        <v>111780</v>
      </c>
      <c r="I26" s="75">
        <v>111780</v>
      </c>
      <c r="J26" s="75"/>
      <c r="K26" s="74"/>
      <c r="L26" s="75"/>
      <c r="M26" s="75">
        <v>111780</v>
      </c>
      <c r="N26" s="75"/>
      <c r="O26" s="75"/>
      <c r="P26" s="75"/>
      <c r="Q26" s="75"/>
      <c r="R26" s="75"/>
      <c r="S26" s="75"/>
      <c r="T26" s="75"/>
      <c r="U26" s="75"/>
      <c r="V26" s="75"/>
      <c r="W26" s="75"/>
      <c r="X26" s="75"/>
    </row>
    <row r="27" ht="30.75" customHeight="1" spans="1:24">
      <c r="A27" s="74" t="s">
        <v>71</v>
      </c>
      <c r="B27" s="74" t="s">
        <v>248</v>
      </c>
      <c r="C27" s="74" t="s">
        <v>249</v>
      </c>
      <c r="D27" s="74" t="s">
        <v>103</v>
      </c>
      <c r="E27" s="74" t="s">
        <v>104</v>
      </c>
      <c r="F27" s="74" t="s">
        <v>244</v>
      </c>
      <c r="G27" s="74" t="s">
        <v>245</v>
      </c>
      <c r="H27" s="75">
        <v>1800</v>
      </c>
      <c r="I27" s="75">
        <v>1800</v>
      </c>
      <c r="J27" s="75"/>
      <c r="K27" s="74"/>
      <c r="L27" s="75"/>
      <c r="M27" s="75">
        <v>1800</v>
      </c>
      <c r="N27" s="75"/>
      <c r="O27" s="75"/>
      <c r="P27" s="75"/>
      <c r="Q27" s="75"/>
      <c r="R27" s="75"/>
      <c r="S27" s="75"/>
      <c r="T27" s="75"/>
      <c r="U27" s="75"/>
      <c r="V27" s="75"/>
      <c r="W27" s="75"/>
      <c r="X27" s="75"/>
    </row>
    <row r="28" ht="30.75" customHeight="1" spans="1:24">
      <c r="A28" s="74" t="s">
        <v>71</v>
      </c>
      <c r="B28" s="74" t="s">
        <v>248</v>
      </c>
      <c r="C28" s="74" t="s">
        <v>249</v>
      </c>
      <c r="D28" s="74" t="s">
        <v>103</v>
      </c>
      <c r="E28" s="74" t="s">
        <v>104</v>
      </c>
      <c r="F28" s="74" t="s">
        <v>244</v>
      </c>
      <c r="G28" s="74" t="s">
        <v>245</v>
      </c>
      <c r="H28" s="75">
        <v>279000</v>
      </c>
      <c r="I28" s="75">
        <v>279000</v>
      </c>
      <c r="J28" s="75"/>
      <c r="K28" s="74"/>
      <c r="L28" s="75"/>
      <c r="M28" s="75">
        <v>279000</v>
      </c>
      <c r="N28" s="75"/>
      <c r="O28" s="75"/>
      <c r="P28" s="75"/>
      <c r="Q28" s="75"/>
      <c r="R28" s="75"/>
      <c r="S28" s="75"/>
      <c r="T28" s="75"/>
      <c r="U28" s="75"/>
      <c r="V28" s="75"/>
      <c r="W28" s="75"/>
      <c r="X28" s="75"/>
    </row>
    <row r="29" ht="30.75" customHeight="1" spans="1:24">
      <c r="A29" s="74" t="s">
        <v>71</v>
      </c>
      <c r="B29" s="74" t="s">
        <v>250</v>
      </c>
      <c r="C29" s="74" t="s">
        <v>251</v>
      </c>
      <c r="D29" s="74" t="s">
        <v>101</v>
      </c>
      <c r="E29" s="74" t="s">
        <v>102</v>
      </c>
      <c r="F29" s="74" t="s">
        <v>244</v>
      </c>
      <c r="G29" s="74" t="s">
        <v>245</v>
      </c>
      <c r="H29" s="75"/>
      <c r="I29" s="75"/>
      <c r="J29" s="75"/>
      <c r="K29" s="74"/>
      <c r="L29" s="75"/>
      <c r="M29" s="75"/>
      <c r="N29" s="75"/>
      <c r="O29" s="75"/>
      <c r="P29" s="75"/>
      <c r="Q29" s="75"/>
      <c r="R29" s="75"/>
      <c r="S29" s="75"/>
      <c r="T29" s="75"/>
      <c r="U29" s="75"/>
      <c r="V29" s="75"/>
      <c r="W29" s="75"/>
      <c r="X29" s="75"/>
    </row>
    <row r="30" ht="30.75" customHeight="1" spans="1:24">
      <c r="A30" s="74" t="s">
        <v>71</v>
      </c>
      <c r="B30" s="74" t="s">
        <v>250</v>
      </c>
      <c r="C30" s="74" t="s">
        <v>251</v>
      </c>
      <c r="D30" s="74" t="s">
        <v>103</v>
      </c>
      <c r="E30" s="74" t="s">
        <v>104</v>
      </c>
      <c r="F30" s="74" t="s">
        <v>244</v>
      </c>
      <c r="G30" s="74" t="s">
        <v>245</v>
      </c>
      <c r="H30" s="75">
        <v>1000</v>
      </c>
      <c r="I30" s="75">
        <v>1000</v>
      </c>
      <c r="J30" s="75"/>
      <c r="K30" s="74"/>
      <c r="L30" s="75"/>
      <c r="M30" s="75">
        <v>1000</v>
      </c>
      <c r="N30" s="75"/>
      <c r="O30" s="75"/>
      <c r="P30" s="75"/>
      <c r="Q30" s="75"/>
      <c r="R30" s="75"/>
      <c r="S30" s="75"/>
      <c r="T30" s="75"/>
      <c r="U30" s="75"/>
      <c r="V30" s="75"/>
      <c r="W30" s="75"/>
      <c r="X30" s="75"/>
    </row>
    <row r="31" ht="30.75" customHeight="1" spans="1:24">
      <c r="A31" s="74" t="s">
        <v>71</v>
      </c>
      <c r="B31" s="74" t="s">
        <v>252</v>
      </c>
      <c r="C31" s="74" t="s">
        <v>253</v>
      </c>
      <c r="D31" s="74" t="s">
        <v>103</v>
      </c>
      <c r="E31" s="74" t="s">
        <v>104</v>
      </c>
      <c r="F31" s="74" t="s">
        <v>254</v>
      </c>
      <c r="G31" s="74" t="s">
        <v>255</v>
      </c>
      <c r="H31" s="75">
        <v>156270</v>
      </c>
      <c r="I31" s="75">
        <v>156270</v>
      </c>
      <c r="J31" s="75"/>
      <c r="K31" s="74"/>
      <c r="L31" s="75"/>
      <c r="M31" s="75">
        <v>156270</v>
      </c>
      <c r="N31" s="75"/>
      <c r="O31" s="75"/>
      <c r="P31" s="75"/>
      <c r="Q31" s="75"/>
      <c r="R31" s="75"/>
      <c r="S31" s="75"/>
      <c r="T31" s="75"/>
      <c r="U31" s="75"/>
      <c r="V31" s="75"/>
      <c r="W31" s="75"/>
      <c r="X31" s="75"/>
    </row>
    <row r="32" ht="30.75" customHeight="1" spans="1:24">
      <c r="A32" s="74" t="s">
        <v>71</v>
      </c>
      <c r="B32" s="74" t="s">
        <v>252</v>
      </c>
      <c r="C32" s="74" t="s">
        <v>253</v>
      </c>
      <c r="D32" s="74" t="s">
        <v>103</v>
      </c>
      <c r="E32" s="74" t="s">
        <v>104</v>
      </c>
      <c r="F32" s="74" t="s">
        <v>256</v>
      </c>
      <c r="G32" s="74" t="s">
        <v>257</v>
      </c>
      <c r="H32" s="75">
        <v>10189379.4</v>
      </c>
      <c r="I32" s="75">
        <v>10189379.4</v>
      </c>
      <c r="J32" s="75"/>
      <c r="K32" s="74"/>
      <c r="L32" s="75"/>
      <c r="M32" s="75">
        <v>10189379.4</v>
      </c>
      <c r="N32" s="75"/>
      <c r="O32" s="75"/>
      <c r="P32" s="75"/>
      <c r="Q32" s="75"/>
      <c r="R32" s="75"/>
      <c r="S32" s="75"/>
      <c r="T32" s="75"/>
      <c r="U32" s="75"/>
      <c r="V32" s="75"/>
      <c r="W32" s="75"/>
      <c r="X32" s="75"/>
    </row>
    <row r="33" ht="30.75" customHeight="1" spans="1:24">
      <c r="A33" s="74" t="s">
        <v>71</v>
      </c>
      <c r="B33" s="74" t="s">
        <v>258</v>
      </c>
      <c r="C33" s="74" t="s">
        <v>259</v>
      </c>
      <c r="D33" s="74" t="s">
        <v>111</v>
      </c>
      <c r="E33" s="74" t="s">
        <v>112</v>
      </c>
      <c r="F33" s="74" t="s">
        <v>260</v>
      </c>
      <c r="G33" s="74" t="s">
        <v>261</v>
      </c>
      <c r="H33" s="75">
        <v>89317.29</v>
      </c>
      <c r="I33" s="75">
        <v>89317.29</v>
      </c>
      <c r="J33" s="75"/>
      <c r="K33" s="74"/>
      <c r="L33" s="75"/>
      <c r="M33" s="75">
        <v>89317.29</v>
      </c>
      <c r="N33" s="75"/>
      <c r="O33" s="75"/>
      <c r="P33" s="75"/>
      <c r="Q33" s="75"/>
      <c r="R33" s="75"/>
      <c r="S33" s="75"/>
      <c r="T33" s="75"/>
      <c r="U33" s="75"/>
      <c r="V33" s="75"/>
      <c r="W33" s="75"/>
      <c r="X33" s="75"/>
    </row>
    <row r="34" ht="30.75" customHeight="1" spans="1:24">
      <c r="A34" s="74" t="s">
        <v>71</v>
      </c>
      <c r="B34" s="74" t="s">
        <v>262</v>
      </c>
      <c r="C34" s="74" t="s">
        <v>263</v>
      </c>
      <c r="D34" s="74" t="s">
        <v>117</v>
      </c>
      <c r="E34" s="74" t="s">
        <v>118</v>
      </c>
      <c r="F34" s="74" t="s">
        <v>217</v>
      </c>
      <c r="G34" s="74" t="s">
        <v>218</v>
      </c>
      <c r="H34" s="75">
        <v>29436600</v>
      </c>
      <c r="I34" s="75"/>
      <c r="J34" s="75"/>
      <c r="K34" s="74"/>
      <c r="L34" s="75"/>
      <c r="M34" s="75"/>
      <c r="N34" s="75"/>
      <c r="O34" s="75"/>
      <c r="P34" s="75"/>
      <c r="Q34" s="75"/>
      <c r="R34" s="75"/>
      <c r="S34" s="75">
        <v>29436600</v>
      </c>
      <c r="T34" s="75">
        <v>29436600</v>
      </c>
      <c r="U34" s="75"/>
      <c r="V34" s="75"/>
      <c r="W34" s="75"/>
      <c r="X34" s="75"/>
    </row>
    <row r="35" ht="30.75" customHeight="1" spans="1:24">
      <c r="A35" s="74" t="s">
        <v>71</v>
      </c>
      <c r="B35" s="74" t="s">
        <v>262</v>
      </c>
      <c r="C35" s="74" t="s">
        <v>263</v>
      </c>
      <c r="D35" s="74" t="s">
        <v>117</v>
      </c>
      <c r="E35" s="74" t="s">
        <v>118</v>
      </c>
      <c r="F35" s="74" t="s">
        <v>219</v>
      </c>
      <c r="G35" s="74" t="s">
        <v>220</v>
      </c>
      <c r="H35" s="75">
        <v>5456800</v>
      </c>
      <c r="I35" s="75"/>
      <c r="J35" s="75"/>
      <c r="K35" s="74"/>
      <c r="L35" s="75"/>
      <c r="M35" s="75"/>
      <c r="N35" s="75"/>
      <c r="O35" s="75"/>
      <c r="P35" s="75"/>
      <c r="Q35" s="75"/>
      <c r="R35" s="75"/>
      <c r="S35" s="75">
        <v>5456800</v>
      </c>
      <c r="T35" s="75">
        <v>5456800</v>
      </c>
      <c r="U35" s="75"/>
      <c r="V35" s="75"/>
      <c r="W35" s="75"/>
      <c r="X35" s="75"/>
    </row>
    <row r="36" ht="30.75" customHeight="1" spans="1:24">
      <c r="A36" s="74" t="s">
        <v>71</v>
      </c>
      <c r="B36" s="74" t="s">
        <v>262</v>
      </c>
      <c r="C36" s="74" t="s">
        <v>263</v>
      </c>
      <c r="D36" s="74" t="s">
        <v>117</v>
      </c>
      <c r="E36" s="74" t="s">
        <v>118</v>
      </c>
      <c r="F36" s="74" t="s">
        <v>221</v>
      </c>
      <c r="G36" s="74" t="s">
        <v>222</v>
      </c>
      <c r="H36" s="75">
        <v>153562300</v>
      </c>
      <c r="I36" s="75"/>
      <c r="J36" s="75"/>
      <c r="K36" s="74"/>
      <c r="L36" s="75"/>
      <c r="M36" s="75"/>
      <c r="N36" s="75"/>
      <c r="O36" s="75"/>
      <c r="P36" s="75"/>
      <c r="Q36" s="75"/>
      <c r="R36" s="75"/>
      <c r="S36" s="75">
        <v>153562300</v>
      </c>
      <c r="T36" s="75">
        <v>153562300</v>
      </c>
      <c r="U36" s="75"/>
      <c r="V36" s="75"/>
      <c r="W36" s="75"/>
      <c r="X36" s="75"/>
    </row>
    <row r="37" ht="30.75" customHeight="1" spans="1:24">
      <c r="A37" s="74" t="s">
        <v>71</v>
      </c>
      <c r="B37" s="74" t="s">
        <v>264</v>
      </c>
      <c r="C37" s="74" t="s">
        <v>265</v>
      </c>
      <c r="D37" s="74" t="s">
        <v>105</v>
      </c>
      <c r="E37" s="74" t="s">
        <v>106</v>
      </c>
      <c r="F37" s="74" t="s">
        <v>225</v>
      </c>
      <c r="G37" s="74" t="s">
        <v>224</v>
      </c>
      <c r="H37" s="75">
        <v>7071000</v>
      </c>
      <c r="I37" s="75"/>
      <c r="J37" s="75"/>
      <c r="K37" s="74"/>
      <c r="L37" s="75"/>
      <c r="M37" s="75"/>
      <c r="N37" s="75"/>
      <c r="O37" s="75"/>
      <c r="P37" s="75"/>
      <c r="Q37" s="75"/>
      <c r="R37" s="75"/>
      <c r="S37" s="75">
        <v>7071000</v>
      </c>
      <c r="T37" s="75">
        <v>7071000</v>
      </c>
      <c r="U37" s="75"/>
      <c r="V37" s="75"/>
      <c r="W37" s="75"/>
      <c r="X37" s="75"/>
    </row>
    <row r="38" ht="30.75" customHeight="1" spans="1:24">
      <c r="A38" s="74" t="s">
        <v>71</v>
      </c>
      <c r="B38" s="74" t="s">
        <v>264</v>
      </c>
      <c r="C38" s="74" t="s">
        <v>265</v>
      </c>
      <c r="D38" s="74" t="s">
        <v>107</v>
      </c>
      <c r="E38" s="74" t="s">
        <v>108</v>
      </c>
      <c r="F38" s="74" t="s">
        <v>266</v>
      </c>
      <c r="G38" s="74" t="s">
        <v>267</v>
      </c>
      <c r="H38" s="75">
        <v>9213900</v>
      </c>
      <c r="I38" s="75"/>
      <c r="J38" s="75"/>
      <c r="K38" s="74"/>
      <c r="L38" s="75"/>
      <c r="M38" s="75"/>
      <c r="N38" s="75"/>
      <c r="O38" s="75"/>
      <c r="P38" s="75"/>
      <c r="Q38" s="75"/>
      <c r="R38" s="75"/>
      <c r="S38" s="75">
        <v>9213900</v>
      </c>
      <c r="T38" s="75">
        <v>9213900</v>
      </c>
      <c r="U38" s="75"/>
      <c r="V38" s="75"/>
      <c r="W38" s="75"/>
      <c r="X38" s="75"/>
    </row>
    <row r="39" ht="30.75" customHeight="1" spans="1:24">
      <c r="A39" s="74" t="s">
        <v>71</v>
      </c>
      <c r="B39" s="74" t="s">
        <v>264</v>
      </c>
      <c r="C39" s="74" t="s">
        <v>265</v>
      </c>
      <c r="D39" s="74" t="s">
        <v>117</v>
      </c>
      <c r="E39" s="74" t="s">
        <v>118</v>
      </c>
      <c r="F39" s="74" t="s">
        <v>232</v>
      </c>
      <c r="G39" s="74" t="s">
        <v>233</v>
      </c>
      <c r="H39" s="75">
        <v>806200</v>
      </c>
      <c r="I39" s="75"/>
      <c r="J39" s="75"/>
      <c r="K39" s="74"/>
      <c r="L39" s="75"/>
      <c r="M39" s="75"/>
      <c r="N39" s="75"/>
      <c r="O39" s="75"/>
      <c r="P39" s="75"/>
      <c r="Q39" s="75"/>
      <c r="R39" s="75"/>
      <c r="S39" s="75">
        <v>806200</v>
      </c>
      <c r="T39" s="75">
        <v>806200</v>
      </c>
      <c r="U39" s="75"/>
      <c r="V39" s="75"/>
      <c r="W39" s="75"/>
      <c r="X39" s="75"/>
    </row>
    <row r="40" ht="30.75" customHeight="1" spans="1:24">
      <c r="A40" s="74" t="s">
        <v>71</v>
      </c>
      <c r="B40" s="74" t="s">
        <v>264</v>
      </c>
      <c r="C40" s="74" t="s">
        <v>265</v>
      </c>
      <c r="D40" s="74" t="s">
        <v>117</v>
      </c>
      <c r="E40" s="74" t="s">
        <v>118</v>
      </c>
      <c r="F40" s="74" t="s">
        <v>232</v>
      </c>
      <c r="G40" s="74" t="s">
        <v>233</v>
      </c>
      <c r="H40" s="75">
        <v>449300</v>
      </c>
      <c r="I40" s="75"/>
      <c r="J40" s="75"/>
      <c r="K40" s="74"/>
      <c r="L40" s="75"/>
      <c r="M40" s="75"/>
      <c r="N40" s="75"/>
      <c r="O40" s="75"/>
      <c r="P40" s="75"/>
      <c r="Q40" s="75"/>
      <c r="R40" s="75"/>
      <c r="S40" s="75">
        <v>449300</v>
      </c>
      <c r="T40" s="75">
        <v>449300</v>
      </c>
      <c r="U40" s="75"/>
      <c r="V40" s="75"/>
      <c r="W40" s="75"/>
      <c r="X40" s="75"/>
    </row>
    <row r="41" ht="30.75" customHeight="1" spans="1:24">
      <c r="A41" s="74" t="s">
        <v>71</v>
      </c>
      <c r="B41" s="74" t="s">
        <v>264</v>
      </c>
      <c r="C41" s="74" t="s">
        <v>265</v>
      </c>
      <c r="D41" s="74" t="s">
        <v>129</v>
      </c>
      <c r="E41" s="74" t="s">
        <v>130</v>
      </c>
      <c r="F41" s="74" t="s">
        <v>228</v>
      </c>
      <c r="G41" s="74" t="s">
        <v>229</v>
      </c>
      <c r="H41" s="75">
        <v>6083160</v>
      </c>
      <c r="I41" s="75"/>
      <c r="J41" s="75"/>
      <c r="K41" s="74"/>
      <c r="L41" s="75"/>
      <c r="M41" s="75"/>
      <c r="N41" s="75"/>
      <c r="O41" s="75"/>
      <c r="P41" s="75"/>
      <c r="Q41" s="75"/>
      <c r="R41" s="75"/>
      <c r="S41" s="75">
        <v>6083160</v>
      </c>
      <c r="T41" s="75">
        <v>6083160</v>
      </c>
      <c r="U41" s="75"/>
      <c r="V41" s="75"/>
      <c r="W41" s="75"/>
      <c r="X41" s="75"/>
    </row>
    <row r="42" ht="30.75" customHeight="1" spans="1:24">
      <c r="A42" s="74" t="s">
        <v>71</v>
      </c>
      <c r="B42" s="74" t="s">
        <v>264</v>
      </c>
      <c r="C42" s="74" t="s">
        <v>265</v>
      </c>
      <c r="D42" s="74" t="s">
        <v>131</v>
      </c>
      <c r="E42" s="74" t="s">
        <v>132</v>
      </c>
      <c r="F42" s="74" t="s">
        <v>230</v>
      </c>
      <c r="G42" s="74" t="s">
        <v>231</v>
      </c>
      <c r="H42" s="75">
        <v>3421900</v>
      </c>
      <c r="I42" s="75"/>
      <c r="J42" s="75"/>
      <c r="K42" s="74"/>
      <c r="L42" s="75"/>
      <c r="M42" s="75"/>
      <c r="N42" s="75"/>
      <c r="O42" s="75"/>
      <c r="P42" s="75"/>
      <c r="Q42" s="75"/>
      <c r="R42" s="75"/>
      <c r="S42" s="75">
        <v>3421900</v>
      </c>
      <c r="T42" s="75">
        <v>3421900</v>
      </c>
      <c r="U42" s="75"/>
      <c r="V42" s="75"/>
      <c r="W42" s="75"/>
      <c r="X42" s="75"/>
    </row>
    <row r="43" ht="30.75" customHeight="1" spans="1:24">
      <c r="A43" s="74" t="s">
        <v>71</v>
      </c>
      <c r="B43" s="74" t="s">
        <v>268</v>
      </c>
      <c r="C43" s="74" t="s">
        <v>269</v>
      </c>
      <c r="D43" s="74" t="s">
        <v>117</v>
      </c>
      <c r="E43" s="74" t="s">
        <v>118</v>
      </c>
      <c r="F43" s="74" t="s">
        <v>270</v>
      </c>
      <c r="G43" s="74" t="s">
        <v>271</v>
      </c>
      <c r="H43" s="75">
        <v>4536000</v>
      </c>
      <c r="I43" s="75"/>
      <c r="J43" s="75"/>
      <c r="K43" s="74"/>
      <c r="L43" s="75"/>
      <c r="M43" s="75"/>
      <c r="N43" s="75"/>
      <c r="O43" s="75"/>
      <c r="P43" s="75"/>
      <c r="Q43" s="75"/>
      <c r="R43" s="75"/>
      <c r="S43" s="75">
        <v>4536000</v>
      </c>
      <c r="T43" s="75">
        <v>4536000</v>
      </c>
      <c r="U43" s="75"/>
      <c r="V43" s="75"/>
      <c r="W43" s="75"/>
      <c r="X43" s="75"/>
    </row>
    <row r="44" ht="30.75" customHeight="1" spans="1:24">
      <c r="A44" s="74" t="s">
        <v>71</v>
      </c>
      <c r="B44" s="74" t="s">
        <v>268</v>
      </c>
      <c r="C44" s="74" t="s">
        <v>269</v>
      </c>
      <c r="D44" s="74" t="s">
        <v>117</v>
      </c>
      <c r="E44" s="74" t="s">
        <v>118</v>
      </c>
      <c r="F44" s="74" t="s">
        <v>270</v>
      </c>
      <c r="G44" s="74" t="s">
        <v>271</v>
      </c>
      <c r="H44" s="75">
        <v>52312700</v>
      </c>
      <c r="I44" s="75"/>
      <c r="J44" s="75"/>
      <c r="K44" s="74"/>
      <c r="L44" s="75"/>
      <c r="M44" s="75"/>
      <c r="N44" s="75"/>
      <c r="O44" s="75"/>
      <c r="P44" s="75"/>
      <c r="Q44" s="75"/>
      <c r="R44" s="75"/>
      <c r="S44" s="75">
        <v>52312700</v>
      </c>
      <c r="T44" s="75">
        <v>52312700</v>
      </c>
      <c r="U44" s="75"/>
      <c r="V44" s="75"/>
      <c r="W44" s="75"/>
      <c r="X44" s="75"/>
    </row>
    <row r="45" ht="30.75" customHeight="1" spans="1:24">
      <c r="A45" s="74" t="s">
        <v>71</v>
      </c>
      <c r="B45" s="74" t="s">
        <v>268</v>
      </c>
      <c r="C45" s="74" t="s">
        <v>269</v>
      </c>
      <c r="D45" s="74" t="s">
        <v>117</v>
      </c>
      <c r="E45" s="74" t="s">
        <v>118</v>
      </c>
      <c r="F45" s="74" t="s">
        <v>270</v>
      </c>
      <c r="G45" s="74" t="s">
        <v>271</v>
      </c>
      <c r="H45" s="75">
        <v>52456400</v>
      </c>
      <c r="I45" s="75"/>
      <c r="J45" s="75"/>
      <c r="K45" s="74"/>
      <c r="L45" s="75"/>
      <c r="M45" s="75"/>
      <c r="N45" s="75"/>
      <c r="O45" s="75"/>
      <c r="P45" s="75"/>
      <c r="Q45" s="75"/>
      <c r="R45" s="75"/>
      <c r="S45" s="75">
        <v>52456400</v>
      </c>
      <c r="T45" s="75">
        <v>52456400</v>
      </c>
      <c r="U45" s="75"/>
      <c r="V45" s="75"/>
      <c r="W45" s="75"/>
      <c r="X45" s="75"/>
    </row>
    <row r="46" ht="30.75" customHeight="1" spans="1:24">
      <c r="A46" s="74" t="s">
        <v>71</v>
      </c>
      <c r="B46" s="74" t="s">
        <v>268</v>
      </c>
      <c r="C46" s="74" t="s">
        <v>269</v>
      </c>
      <c r="D46" s="74" t="s">
        <v>117</v>
      </c>
      <c r="E46" s="74" t="s">
        <v>118</v>
      </c>
      <c r="F46" s="74" t="s">
        <v>270</v>
      </c>
      <c r="G46" s="74" t="s">
        <v>271</v>
      </c>
      <c r="H46" s="75">
        <v>9829900</v>
      </c>
      <c r="I46" s="75"/>
      <c r="J46" s="75"/>
      <c r="K46" s="74"/>
      <c r="L46" s="75"/>
      <c r="M46" s="75"/>
      <c r="N46" s="75"/>
      <c r="O46" s="75"/>
      <c r="P46" s="75"/>
      <c r="Q46" s="75"/>
      <c r="R46" s="75"/>
      <c r="S46" s="75">
        <v>9829900</v>
      </c>
      <c r="T46" s="75">
        <v>9829900</v>
      </c>
      <c r="U46" s="75"/>
      <c r="V46" s="75"/>
      <c r="W46" s="75"/>
      <c r="X46" s="75"/>
    </row>
    <row r="47" ht="30.75" customHeight="1" spans="1:24">
      <c r="A47" s="74" t="s">
        <v>71</v>
      </c>
      <c r="B47" s="74" t="s">
        <v>268</v>
      </c>
      <c r="C47" s="74" t="s">
        <v>269</v>
      </c>
      <c r="D47" s="74" t="s">
        <v>117</v>
      </c>
      <c r="E47" s="74" t="s">
        <v>118</v>
      </c>
      <c r="F47" s="74" t="s">
        <v>270</v>
      </c>
      <c r="G47" s="74" t="s">
        <v>271</v>
      </c>
      <c r="H47" s="75">
        <v>200787900</v>
      </c>
      <c r="I47" s="75"/>
      <c r="J47" s="75"/>
      <c r="K47" s="74"/>
      <c r="L47" s="75"/>
      <c r="M47" s="75"/>
      <c r="N47" s="75"/>
      <c r="O47" s="75"/>
      <c r="P47" s="75"/>
      <c r="Q47" s="75"/>
      <c r="R47" s="75"/>
      <c r="S47" s="75">
        <v>200787900</v>
      </c>
      <c r="T47" s="75">
        <v>200787900</v>
      </c>
      <c r="U47" s="75"/>
      <c r="V47" s="75"/>
      <c r="W47" s="75"/>
      <c r="X47" s="75"/>
    </row>
    <row r="48" ht="30.75" customHeight="1" spans="1:24">
      <c r="A48" s="74" t="s">
        <v>71</v>
      </c>
      <c r="B48" s="74" t="s">
        <v>272</v>
      </c>
      <c r="C48" s="74" t="s">
        <v>273</v>
      </c>
      <c r="D48" s="74" t="s">
        <v>139</v>
      </c>
      <c r="E48" s="74" t="s">
        <v>140</v>
      </c>
      <c r="F48" s="74" t="s">
        <v>237</v>
      </c>
      <c r="G48" s="74" t="s">
        <v>140</v>
      </c>
      <c r="H48" s="75">
        <v>22901100</v>
      </c>
      <c r="I48" s="75"/>
      <c r="J48" s="75"/>
      <c r="K48" s="74"/>
      <c r="L48" s="75"/>
      <c r="M48" s="75"/>
      <c r="N48" s="75"/>
      <c r="O48" s="75"/>
      <c r="P48" s="75"/>
      <c r="Q48" s="75"/>
      <c r="R48" s="75"/>
      <c r="S48" s="75">
        <v>22901100</v>
      </c>
      <c r="T48" s="75">
        <v>22901100</v>
      </c>
      <c r="U48" s="75"/>
      <c r="V48" s="75"/>
      <c r="W48" s="75"/>
      <c r="X48" s="75"/>
    </row>
    <row r="49" ht="30.75" customHeight="1" spans="1:24">
      <c r="A49" s="74" t="s">
        <v>71</v>
      </c>
      <c r="B49" s="74" t="s">
        <v>272</v>
      </c>
      <c r="C49" s="74" t="s">
        <v>273</v>
      </c>
      <c r="D49" s="74" t="s">
        <v>139</v>
      </c>
      <c r="E49" s="74" t="s">
        <v>140</v>
      </c>
      <c r="F49" s="74" t="s">
        <v>237</v>
      </c>
      <c r="G49" s="74" t="s">
        <v>140</v>
      </c>
      <c r="H49" s="75">
        <v>13981500</v>
      </c>
      <c r="I49" s="75"/>
      <c r="J49" s="75"/>
      <c r="K49" s="74"/>
      <c r="L49" s="75"/>
      <c r="M49" s="75"/>
      <c r="N49" s="75"/>
      <c r="O49" s="75"/>
      <c r="P49" s="75"/>
      <c r="Q49" s="75"/>
      <c r="R49" s="75"/>
      <c r="S49" s="75">
        <v>13981500</v>
      </c>
      <c r="T49" s="75">
        <v>13981500</v>
      </c>
      <c r="U49" s="75"/>
      <c r="V49" s="75"/>
      <c r="W49" s="75"/>
      <c r="X49" s="75"/>
    </row>
    <row r="50" ht="30.75" customHeight="1" spans="1:24">
      <c r="A50" s="74" t="s">
        <v>71</v>
      </c>
      <c r="B50" s="74" t="s">
        <v>274</v>
      </c>
      <c r="C50" s="74" t="s">
        <v>275</v>
      </c>
      <c r="D50" s="74" t="s">
        <v>111</v>
      </c>
      <c r="E50" s="74" t="s">
        <v>112</v>
      </c>
      <c r="F50" s="74" t="s">
        <v>276</v>
      </c>
      <c r="G50" s="74" t="s">
        <v>277</v>
      </c>
      <c r="H50" s="75">
        <v>100000</v>
      </c>
      <c r="I50" s="75"/>
      <c r="J50" s="75"/>
      <c r="K50" s="74"/>
      <c r="L50" s="75"/>
      <c r="M50" s="75"/>
      <c r="N50" s="75"/>
      <c r="O50" s="75"/>
      <c r="P50" s="75"/>
      <c r="Q50" s="75"/>
      <c r="R50" s="75"/>
      <c r="S50" s="75">
        <v>100000</v>
      </c>
      <c r="T50" s="75">
        <v>100000</v>
      </c>
      <c r="U50" s="75"/>
      <c r="V50" s="75"/>
      <c r="W50" s="75"/>
      <c r="X50" s="75"/>
    </row>
    <row r="51" ht="30.75" customHeight="1" spans="1:24">
      <c r="A51" s="74" t="s">
        <v>71</v>
      </c>
      <c r="B51" s="74" t="s">
        <v>274</v>
      </c>
      <c r="C51" s="74" t="s">
        <v>275</v>
      </c>
      <c r="D51" s="74" t="s">
        <v>117</v>
      </c>
      <c r="E51" s="74" t="s">
        <v>118</v>
      </c>
      <c r="F51" s="74" t="s">
        <v>260</v>
      </c>
      <c r="G51" s="74" t="s">
        <v>261</v>
      </c>
      <c r="H51" s="75">
        <v>377520.6</v>
      </c>
      <c r="I51" s="75"/>
      <c r="J51" s="75"/>
      <c r="K51" s="74"/>
      <c r="L51" s="75"/>
      <c r="M51" s="75"/>
      <c r="N51" s="75"/>
      <c r="O51" s="75"/>
      <c r="P51" s="75"/>
      <c r="Q51" s="75"/>
      <c r="R51" s="75"/>
      <c r="S51" s="75">
        <v>377520.6</v>
      </c>
      <c r="T51" s="75">
        <v>377520.6</v>
      </c>
      <c r="U51" s="75"/>
      <c r="V51" s="75"/>
      <c r="W51" s="75"/>
      <c r="X51" s="75"/>
    </row>
    <row r="52" ht="30.75" customHeight="1" spans="1:24">
      <c r="A52" s="74" t="s">
        <v>71</v>
      </c>
      <c r="B52" s="74" t="s">
        <v>274</v>
      </c>
      <c r="C52" s="74" t="s">
        <v>275</v>
      </c>
      <c r="D52" s="74" t="s">
        <v>117</v>
      </c>
      <c r="E52" s="74" t="s">
        <v>118</v>
      </c>
      <c r="F52" s="74" t="s">
        <v>278</v>
      </c>
      <c r="G52" s="74" t="s">
        <v>279</v>
      </c>
      <c r="H52" s="75">
        <v>5263568.5</v>
      </c>
      <c r="I52" s="75"/>
      <c r="J52" s="75"/>
      <c r="K52" s="74"/>
      <c r="L52" s="75"/>
      <c r="M52" s="75"/>
      <c r="N52" s="75"/>
      <c r="O52" s="75"/>
      <c r="P52" s="75"/>
      <c r="Q52" s="75"/>
      <c r="R52" s="75"/>
      <c r="S52" s="75">
        <v>5263568.5</v>
      </c>
      <c r="T52" s="75">
        <v>5263568.5</v>
      </c>
      <c r="U52" s="75"/>
      <c r="V52" s="75"/>
      <c r="W52" s="75"/>
      <c r="X52" s="75"/>
    </row>
    <row r="53" ht="30.85" customHeight="1" spans="1:24">
      <c r="A53" s="76" t="s">
        <v>187</v>
      </c>
      <c r="B53" s="76"/>
      <c r="C53" s="76"/>
      <c r="D53" s="76"/>
      <c r="E53" s="76"/>
      <c r="F53" s="76"/>
      <c r="G53" s="76"/>
      <c r="H53" s="75">
        <v>629112679.47</v>
      </c>
      <c r="I53" s="75">
        <v>51064930.37</v>
      </c>
      <c r="J53" s="75"/>
      <c r="K53" s="75"/>
      <c r="L53" s="75"/>
      <c r="M53" s="75">
        <v>51064930.37</v>
      </c>
      <c r="N53" s="75"/>
      <c r="O53" s="75"/>
      <c r="P53" s="75"/>
      <c r="Q53" s="75"/>
      <c r="R53" s="75"/>
      <c r="S53" s="75">
        <v>578047749.1</v>
      </c>
      <c r="T53" s="75">
        <v>578047749.1</v>
      </c>
      <c r="U53" s="75"/>
      <c r="V53" s="75"/>
      <c r="W53" s="75"/>
      <c r="X53" s="75"/>
    </row>
  </sheetData>
  <mergeCells count="30">
    <mergeCell ref="A2:X2"/>
    <mergeCell ref="A3:G3"/>
    <mergeCell ref="H4:X4"/>
    <mergeCell ref="I5:N5"/>
    <mergeCell ref="O5:Q5"/>
    <mergeCell ref="S5:X5"/>
    <mergeCell ref="I6:J6"/>
    <mergeCell ref="A53:G5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39" bottom="0.39" header="0.51" footer="0.51"/>
  <pageSetup paperSize="9" scale="57"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6"/>
  <sheetViews>
    <sheetView showZeros="0" workbookViewId="0">
      <selection activeCell="A2" sqref="A2:W2"/>
    </sheetView>
  </sheetViews>
  <sheetFormatPr defaultColWidth="10.7083333333333" defaultRowHeight="14.25" customHeight="1"/>
  <cols>
    <col min="1" max="1" width="13.625" customWidth="1"/>
    <col min="2" max="2" width="20.125" customWidth="1"/>
    <col min="3" max="3" width="38.2833333333333" customWidth="1"/>
    <col min="4" max="4" width="21.5" customWidth="1"/>
    <col min="5" max="5" width="7.625" customWidth="1"/>
    <col min="6" max="6" width="15.75" customWidth="1"/>
    <col min="7" max="7" width="7.5" customWidth="1"/>
    <col min="8" max="8" width="18.625" customWidth="1"/>
    <col min="9" max="23" width="12.85" customWidth="1"/>
  </cols>
  <sheetData>
    <row r="1" ht="13.5" customHeight="1" spans="1:23">
      <c r="A1" s="29"/>
      <c r="B1" s="29"/>
      <c r="C1" s="29"/>
      <c r="D1" s="29"/>
      <c r="E1" s="29"/>
      <c r="F1" s="29"/>
      <c r="G1" s="29"/>
      <c r="H1" s="29"/>
      <c r="I1" s="29"/>
      <c r="J1" s="29"/>
      <c r="K1" s="29"/>
      <c r="L1" s="29"/>
      <c r="M1" s="29"/>
      <c r="N1" s="29"/>
      <c r="O1" s="29"/>
      <c r="P1" s="29"/>
      <c r="Q1" s="29"/>
      <c r="R1" s="29"/>
      <c r="S1" s="29"/>
      <c r="T1" s="29"/>
      <c r="U1" s="29"/>
      <c r="V1" s="29"/>
      <c r="W1" s="33" t="s">
        <v>280</v>
      </c>
    </row>
    <row r="2" ht="45" customHeight="1" spans="1:23">
      <c r="A2" s="30" t="s">
        <v>281</v>
      </c>
      <c r="B2" s="30"/>
      <c r="C2" s="30"/>
      <c r="D2" s="30"/>
      <c r="E2" s="30"/>
      <c r="F2" s="30"/>
      <c r="G2" s="30"/>
      <c r="H2" s="30"/>
      <c r="I2" s="30"/>
      <c r="J2" s="30"/>
      <c r="K2" s="30"/>
      <c r="L2" s="30"/>
      <c r="M2" s="30"/>
      <c r="N2" s="30"/>
      <c r="O2" s="30"/>
      <c r="P2" s="30"/>
      <c r="Q2" s="30"/>
      <c r="R2" s="30"/>
      <c r="S2" s="30"/>
      <c r="T2" s="30"/>
      <c r="U2" s="30"/>
      <c r="V2" s="30"/>
      <c r="W2" s="30"/>
    </row>
    <row r="3" ht="13.5" customHeight="1" spans="1:23">
      <c r="A3" s="29" t="str">
        <f>"单位名称："&amp;"楚雄彝族自治州人民医院"</f>
        <v>单位名称：楚雄彝族自治州人民医院</v>
      </c>
      <c r="B3" s="29"/>
      <c r="C3" s="29"/>
      <c r="D3" s="29"/>
      <c r="E3" s="29"/>
      <c r="F3" s="29"/>
      <c r="G3" s="29"/>
      <c r="H3" s="29"/>
      <c r="I3" s="29"/>
      <c r="J3" s="29"/>
      <c r="K3" s="29"/>
      <c r="L3" s="29"/>
      <c r="M3" s="29"/>
      <c r="N3" s="29"/>
      <c r="O3" s="29"/>
      <c r="P3" s="29"/>
      <c r="Q3" s="29"/>
      <c r="R3" s="29"/>
      <c r="S3" s="29"/>
      <c r="T3" s="29"/>
      <c r="U3" s="29"/>
      <c r="V3" s="29"/>
      <c r="W3" s="33" t="s">
        <v>54</v>
      </c>
    </row>
    <row r="4" ht="21.75" customHeight="1" spans="1:23">
      <c r="A4" s="26" t="s">
        <v>282</v>
      </c>
      <c r="B4" s="26" t="s">
        <v>198</v>
      </c>
      <c r="C4" s="26" t="s">
        <v>199</v>
      </c>
      <c r="D4" s="26" t="s">
        <v>197</v>
      </c>
      <c r="E4" s="26" t="s">
        <v>200</v>
      </c>
      <c r="F4" s="26" t="s">
        <v>201</v>
      </c>
      <c r="G4" s="26" t="s">
        <v>283</v>
      </c>
      <c r="H4" s="26" t="s">
        <v>284</v>
      </c>
      <c r="I4" s="26" t="s">
        <v>57</v>
      </c>
      <c r="J4" s="26" t="s">
        <v>285</v>
      </c>
      <c r="K4" s="26"/>
      <c r="L4" s="26"/>
      <c r="M4" s="26"/>
      <c r="N4" s="26" t="s">
        <v>206</v>
      </c>
      <c r="O4" s="26"/>
      <c r="P4" s="26"/>
      <c r="Q4" s="26" t="s">
        <v>63</v>
      </c>
      <c r="R4" s="26" t="s">
        <v>64</v>
      </c>
      <c r="S4" s="26"/>
      <c r="T4" s="26"/>
      <c r="U4" s="26"/>
      <c r="V4" s="26"/>
      <c r="W4" s="26"/>
    </row>
    <row r="5" ht="21.75" customHeight="1" spans="1:23">
      <c r="A5" s="26"/>
      <c r="B5" s="26"/>
      <c r="C5" s="26"/>
      <c r="D5" s="26"/>
      <c r="E5" s="26"/>
      <c r="F5" s="26"/>
      <c r="G5" s="26"/>
      <c r="H5" s="26"/>
      <c r="I5" s="26"/>
      <c r="J5" s="26" t="s">
        <v>60</v>
      </c>
      <c r="K5" s="26"/>
      <c r="L5" s="26" t="s">
        <v>61</v>
      </c>
      <c r="M5" s="26" t="s">
        <v>62</v>
      </c>
      <c r="N5" s="26" t="s">
        <v>60</v>
      </c>
      <c r="O5" s="26" t="s">
        <v>61</v>
      </c>
      <c r="P5" s="26" t="s">
        <v>62</v>
      </c>
      <c r="Q5" s="26"/>
      <c r="R5" s="26" t="s">
        <v>59</v>
      </c>
      <c r="S5" s="26" t="s">
        <v>65</v>
      </c>
      <c r="T5" s="26" t="s">
        <v>213</v>
      </c>
      <c r="U5" s="26" t="s">
        <v>67</v>
      </c>
      <c r="V5" s="26" t="s">
        <v>68</v>
      </c>
      <c r="W5" s="26" t="s">
        <v>69</v>
      </c>
    </row>
    <row r="6" ht="21" customHeight="1" spans="1:23">
      <c r="A6" s="26"/>
      <c r="B6" s="26"/>
      <c r="C6" s="26"/>
      <c r="D6" s="26"/>
      <c r="E6" s="26"/>
      <c r="F6" s="26"/>
      <c r="G6" s="26"/>
      <c r="H6" s="26"/>
      <c r="I6" s="26"/>
      <c r="J6" s="26" t="s">
        <v>59</v>
      </c>
      <c r="K6" s="26"/>
      <c r="L6" s="26"/>
      <c r="M6" s="26"/>
      <c r="N6" s="26"/>
      <c r="O6" s="26"/>
      <c r="P6" s="26"/>
      <c r="Q6" s="26"/>
      <c r="R6" s="26"/>
      <c r="S6" s="26"/>
      <c r="T6" s="26"/>
      <c r="U6" s="26"/>
      <c r="V6" s="26"/>
      <c r="W6" s="26"/>
    </row>
    <row r="7" ht="39.75" customHeight="1" spans="1:23">
      <c r="A7" s="26"/>
      <c r="B7" s="26"/>
      <c r="C7" s="26"/>
      <c r="D7" s="26"/>
      <c r="E7" s="26"/>
      <c r="F7" s="26"/>
      <c r="G7" s="26"/>
      <c r="H7" s="26"/>
      <c r="I7" s="26"/>
      <c r="J7" s="26" t="s">
        <v>59</v>
      </c>
      <c r="K7" s="26" t="s">
        <v>286</v>
      </c>
      <c r="L7" s="26"/>
      <c r="M7" s="26"/>
      <c r="N7" s="26"/>
      <c r="O7" s="26"/>
      <c r="P7" s="26"/>
      <c r="Q7" s="26"/>
      <c r="R7" s="26"/>
      <c r="S7" s="26"/>
      <c r="T7" s="26"/>
      <c r="U7" s="26"/>
      <c r="V7" s="26"/>
      <c r="W7" s="26"/>
    </row>
    <row r="8" ht="22" customHeight="1" spans="1:23">
      <c r="A8" s="67">
        <v>1</v>
      </c>
      <c r="B8" s="67">
        <v>2</v>
      </c>
      <c r="C8" s="67">
        <v>3</v>
      </c>
      <c r="D8" s="67">
        <v>4</v>
      </c>
      <c r="E8" s="67">
        <v>5</v>
      </c>
      <c r="F8" s="67">
        <v>6</v>
      </c>
      <c r="G8" s="67">
        <v>7</v>
      </c>
      <c r="H8" s="67">
        <v>8</v>
      </c>
      <c r="I8" s="67">
        <v>9</v>
      </c>
      <c r="J8" s="67">
        <v>10</v>
      </c>
      <c r="K8" s="67">
        <v>11</v>
      </c>
      <c r="L8" s="68">
        <v>12</v>
      </c>
      <c r="M8" s="68">
        <v>13</v>
      </c>
      <c r="N8" s="68">
        <v>14</v>
      </c>
      <c r="O8" s="68">
        <v>15</v>
      </c>
      <c r="P8" s="68">
        <v>16</v>
      </c>
      <c r="Q8" s="68">
        <v>17</v>
      </c>
      <c r="R8" s="68">
        <v>18</v>
      </c>
      <c r="S8" s="68">
        <v>19</v>
      </c>
      <c r="T8" s="68">
        <v>20</v>
      </c>
      <c r="U8" s="67">
        <v>21</v>
      </c>
      <c r="V8" s="67">
        <v>22</v>
      </c>
      <c r="W8" s="67">
        <v>23</v>
      </c>
    </row>
    <row r="9" ht="22" customHeight="1" spans="1:23">
      <c r="A9" s="16"/>
      <c r="B9" s="16"/>
      <c r="C9" s="16" t="s">
        <v>287</v>
      </c>
      <c r="D9" s="16"/>
      <c r="E9" s="16"/>
      <c r="F9" s="16"/>
      <c r="G9" s="16"/>
      <c r="H9" s="16"/>
      <c r="I9" s="25">
        <v>100000</v>
      </c>
      <c r="J9" s="17">
        <v>100000</v>
      </c>
      <c r="K9" s="17">
        <v>100000</v>
      </c>
      <c r="L9" s="17"/>
      <c r="M9" s="17"/>
      <c r="N9" s="17"/>
      <c r="O9" s="17"/>
      <c r="P9" s="17"/>
      <c r="Q9" s="17"/>
      <c r="R9" s="17"/>
      <c r="S9" s="17"/>
      <c r="T9" s="17"/>
      <c r="U9" s="17"/>
      <c r="V9" s="17"/>
      <c r="W9" s="17"/>
    </row>
    <row r="10" ht="22" customHeight="1" spans="1:23">
      <c r="A10" s="16" t="s">
        <v>288</v>
      </c>
      <c r="B10" s="16" t="s">
        <v>289</v>
      </c>
      <c r="C10" s="16" t="s">
        <v>287</v>
      </c>
      <c r="D10" s="16" t="s">
        <v>71</v>
      </c>
      <c r="E10" s="16" t="s">
        <v>123</v>
      </c>
      <c r="F10" s="16" t="s">
        <v>124</v>
      </c>
      <c r="G10" s="16" t="s">
        <v>290</v>
      </c>
      <c r="H10" s="16" t="s">
        <v>291</v>
      </c>
      <c r="I10" s="17">
        <v>15000</v>
      </c>
      <c r="J10" s="17">
        <v>15000</v>
      </c>
      <c r="K10" s="17">
        <v>15000</v>
      </c>
      <c r="L10" s="17"/>
      <c r="M10" s="17"/>
      <c r="N10" s="17"/>
      <c r="O10" s="17"/>
      <c r="P10" s="17"/>
      <c r="Q10" s="17"/>
      <c r="R10" s="17"/>
      <c r="S10" s="17"/>
      <c r="T10" s="17"/>
      <c r="U10" s="17"/>
      <c r="V10" s="17"/>
      <c r="W10" s="17"/>
    </row>
    <row r="11" ht="22" customHeight="1" spans="1:23">
      <c r="A11" s="16" t="s">
        <v>288</v>
      </c>
      <c r="B11" s="16" t="s">
        <v>289</v>
      </c>
      <c r="C11" s="16" t="s">
        <v>287</v>
      </c>
      <c r="D11" s="16" t="s">
        <v>71</v>
      </c>
      <c r="E11" s="16" t="s">
        <v>123</v>
      </c>
      <c r="F11" s="16" t="s">
        <v>124</v>
      </c>
      <c r="G11" s="16" t="s">
        <v>292</v>
      </c>
      <c r="H11" s="16" t="s">
        <v>293</v>
      </c>
      <c r="I11" s="17">
        <v>35000</v>
      </c>
      <c r="J11" s="17">
        <v>35000</v>
      </c>
      <c r="K11" s="17">
        <v>35000</v>
      </c>
      <c r="L11" s="17"/>
      <c r="M11" s="17"/>
      <c r="N11" s="17"/>
      <c r="O11" s="17"/>
      <c r="P11" s="16"/>
      <c r="Q11" s="17"/>
      <c r="R11" s="17"/>
      <c r="S11" s="17"/>
      <c r="T11" s="17"/>
      <c r="U11" s="17"/>
      <c r="V11" s="17"/>
      <c r="W11" s="17"/>
    </row>
    <row r="12" ht="22" customHeight="1" spans="1:23">
      <c r="A12" s="16" t="s">
        <v>288</v>
      </c>
      <c r="B12" s="16" t="s">
        <v>289</v>
      </c>
      <c r="C12" s="16" t="s">
        <v>287</v>
      </c>
      <c r="D12" s="16" t="s">
        <v>71</v>
      </c>
      <c r="E12" s="16" t="s">
        <v>123</v>
      </c>
      <c r="F12" s="16" t="s">
        <v>124</v>
      </c>
      <c r="G12" s="16" t="s">
        <v>294</v>
      </c>
      <c r="H12" s="16" t="s">
        <v>295</v>
      </c>
      <c r="I12" s="17">
        <v>50000</v>
      </c>
      <c r="J12" s="17">
        <v>50000</v>
      </c>
      <c r="K12" s="17">
        <v>50000</v>
      </c>
      <c r="L12" s="17"/>
      <c r="M12" s="17"/>
      <c r="N12" s="17"/>
      <c r="O12" s="17"/>
      <c r="P12" s="16"/>
      <c r="Q12" s="17"/>
      <c r="R12" s="17"/>
      <c r="S12" s="17"/>
      <c r="T12" s="17"/>
      <c r="U12" s="17"/>
      <c r="V12" s="17"/>
      <c r="W12" s="17"/>
    </row>
    <row r="13" ht="22" customHeight="1" spans="1:23">
      <c r="A13" s="16"/>
      <c r="B13" s="16"/>
      <c r="C13" s="16" t="s">
        <v>296</v>
      </c>
      <c r="D13" s="16"/>
      <c r="E13" s="16"/>
      <c r="F13" s="16"/>
      <c r="G13" s="16"/>
      <c r="H13" s="16"/>
      <c r="I13" s="25">
        <v>770671996.8</v>
      </c>
      <c r="J13" s="17"/>
      <c r="K13" s="17"/>
      <c r="L13" s="17"/>
      <c r="M13" s="17"/>
      <c r="N13" s="17"/>
      <c r="O13" s="17"/>
      <c r="P13" s="16"/>
      <c r="Q13" s="17"/>
      <c r="R13" s="17">
        <v>770671996.8</v>
      </c>
      <c r="S13" s="17">
        <v>760821796.8</v>
      </c>
      <c r="T13" s="17"/>
      <c r="U13" s="17"/>
      <c r="V13" s="17"/>
      <c r="W13" s="17">
        <v>9850200</v>
      </c>
    </row>
    <row r="14" ht="22" customHeight="1" spans="1:23">
      <c r="A14" s="16" t="s">
        <v>297</v>
      </c>
      <c r="B14" s="16" t="s">
        <v>298</v>
      </c>
      <c r="C14" s="16" t="s">
        <v>296</v>
      </c>
      <c r="D14" s="16" t="s">
        <v>71</v>
      </c>
      <c r="E14" s="16" t="s">
        <v>117</v>
      </c>
      <c r="F14" s="16" t="s">
        <v>118</v>
      </c>
      <c r="G14" s="16" t="s">
        <v>299</v>
      </c>
      <c r="H14" s="16" t="s">
        <v>300</v>
      </c>
      <c r="I14" s="17">
        <v>2735174.6</v>
      </c>
      <c r="J14" s="17"/>
      <c r="K14" s="17"/>
      <c r="L14" s="17"/>
      <c r="M14" s="17"/>
      <c r="N14" s="17"/>
      <c r="O14" s="17"/>
      <c r="P14" s="16"/>
      <c r="Q14" s="17"/>
      <c r="R14" s="17">
        <v>2735174.6</v>
      </c>
      <c r="S14" s="17">
        <v>2735174.6</v>
      </c>
      <c r="T14" s="17"/>
      <c r="U14" s="17"/>
      <c r="V14" s="17"/>
      <c r="W14" s="17"/>
    </row>
    <row r="15" ht="22" customHeight="1" spans="1:23">
      <c r="A15" s="16" t="s">
        <v>297</v>
      </c>
      <c r="B15" s="16" t="s">
        <v>298</v>
      </c>
      <c r="C15" s="16" t="s">
        <v>296</v>
      </c>
      <c r="D15" s="16" t="s">
        <v>71</v>
      </c>
      <c r="E15" s="16" t="s">
        <v>117</v>
      </c>
      <c r="F15" s="16" t="s">
        <v>118</v>
      </c>
      <c r="G15" s="16" t="s">
        <v>301</v>
      </c>
      <c r="H15" s="16" t="s">
        <v>302</v>
      </c>
      <c r="I15" s="17">
        <v>458000</v>
      </c>
      <c r="J15" s="17"/>
      <c r="K15" s="17"/>
      <c r="L15" s="17"/>
      <c r="M15" s="17"/>
      <c r="N15" s="17"/>
      <c r="O15" s="17"/>
      <c r="P15" s="16"/>
      <c r="Q15" s="17"/>
      <c r="R15" s="17">
        <v>458000</v>
      </c>
      <c r="S15" s="17">
        <v>458000</v>
      </c>
      <c r="T15" s="17"/>
      <c r="U15" s="17"/>
      <c r="V15" s="17"/>
      <c r="W15" s="17"/>
    </row>
    <row r="16" ht="22" customHeight="1" spans="1:23">
      <c r="A16" s="16" t="s">
        <v>297</v>
      </c>
      <c r="B16" s="16" t="s">
        <v>298</v>
      </c>
      <c r="C16" s="16" t="s">
        <v>296</v>
      </c>
      <c r="D16" s="16" t="s">
        <v>71</v>
      </c>
      <c r="E16" s="16" t="s">
        <v>117</v>
      </c>
      <c r="F16" s="16" t="s">
        <v>118</v>
      </c>
      <c r="G16" s="16" t="s">
        <v>303</v>
      </c>
      <c r="H16" s="16" t="s">
        <v>304</v>
      </c>
      <c r="I16" s="17">
        <v>10000</v>
      </c>
      <c r="J16" s="17"/>
      <c r="K16" s="17"/>
      <c r="L16" s="17"/>
      <c r="M16" s="17"/>
      <c r="N16" s="17"/>
      <c r="O16" s="17"/>
      <c r="P16" s="16"/>
      <c r="Q16" s="17"/>
      <c r="R16" s="17">
        <v>10000</v>
      </c>
      <c r="S16" s="17">
        <v>10000</v>
      </c>
      <c r="T16" s="17"/>
      <c r="U16" s="17"/>
      <c r="V16" s="17"/>
      <c r="W16" s="17"/>
    </row>
    <row r="17" ht="22" customHeight="1" spans="1:23">
      <c r="A17" s="16" t="s">
        <v>297</v>
      </c>
      <c r="B17" s="16" t="s">
        <v>298</v>
      </c>
      <c r="C17" s="16" t="s">
        <v>296</v>
      </c>
      <c r="D17" s="16" t="s">
        <v>71</v>
      </c>
      <c r="E17" s="16" t="s">
        <v>117</v>
      </c>
      <c r="F17" s="16" t="s">
        <v>118</v>
      </c>
      <c r="G17" s="16" t="s">
        <v>305</v>
      </c>
      <c r="H17" s="16" t="s">
        <v>306</v>
      </c>
      <c r="I17" s="17">
        <v>3583000</v>
      </c>
      <c r="J17" s="17"/>
      <c r="K17" s="17"/>
      <c r="L17" s="17"/>
      <c r="M17" s="17"/>
      <c r="N17" s="17"/>
      <c r="O17" s="17"/>
      <c r="P17" s="16"/>
      <c r="Q17" s="17"/>
      <c r="R17" s="17">
        <v>3583000</v>
      </c>
      <c r="S17" s="17">
        <v>3583000</v>
      </c>
      <c r="T17" s="17"/>
      <c r="U17" s="17"/>
      <c r="V17" s="17"/>
      <c r="W17" s="17"/>
    </row>
    <row r="18" ht="22" customHeight="1" spans="1:23">
      <c r="A18" s="16" t="s">
        <v>297</v>
      </c>
      <c r="B18" s="16" t="s">
        <v>298</v>
      </c>
      <c r="C18" s="16" t="s">
        <v>296</v>
      </c>
      <c r="D18" s="16" t="s">
        <v>71</v>
      </c>
      <c r="E18" s="16" t="s">
        <v>117</v>
      </c>
      <c r="F18" s="16" t="s">
        <v>118</v>
      </c>
      <c r="G18" s="16" t="s">
        <v>307</v>
      </c>
      <c r="H18" s="16" t="s">
        <v>308</v>
      </c>
      <c r="I18" s="17">
        <v>7500000</v>
      </c>
      <c r="J18" s="17"/>
      <c r="K18" s="17"/>
      <c r="L18" s="17"/>
      <c r="M18" s="17"/>
      <c r="N18" s="17"/>
      <c r="O18" s="17"/>
      <c r="P18" s="16"/>
      <c r="Q18" s="17"/>
      <c r="R18" s="17">
        <v>7500000</v>
      </c>
      <c r="S18" s="17">
        <v>7500000</v>
      </c>
      <c r="T18" s="17"/>
      <c r="U18" s="17"/>
      <c r="V18" s="17"/>
      <c r="W18" s="17"/>
    </row>
    <row r="19" ht="22" customHeight="1" spans="1:23">
      <c r="A19" s="16" t="s">
        <v>297</v>
      </c>
      <c r="B19" s="16" t="s">
        <v>298</v>
      </c>
      <c r="C19" s="16" t="s">
        <v>296</v>
      </c>
      <c r="D19" s="16" t="s">
        <v>71</v>
      </c>
      <c r="E19" s="16" t="s">
        <v>117</v>
      </c>
      <c r="F19" s="16" t="s">
        <v>118</v>
      </c>
      <c r="G19" s="16" t="s">
        <v>309</v>
      </c>
      <c r="H19" s="16" t="s">
        <v>310</v>
      </c>
      <c r="I19" s="17">
        <v>2922000</v>
      </c>
      <c r="J19" s="17"/>
      <c r="K19" s="17"/>
      <c r="L19" s="17"/>
      <c r="M19" s="17"/>
      <c r="N19" s="17"/>
      <c r="O19" s="17"/>
      <c r="P19" s="16"/>
      <c r="Q19" s="17"/>
      <c r="R19" s="17">
        <v>2922000</v>
      </c>
      <c r="S19" s="17">
        <v>2922000</v>
      </c>
      <c r="T19" s="17"/>
      <c r="U19" s="17"/>
      <c r="V19" s="17"/>
      <c r="W19" s="17"/>
    </row>
    <row r="20" ht="22" customHeight="1" spans="1:23">
      <c r="A20" s="16" t="s">
        <v>297</v>
      </c>
      <c r="B20" s="16" t="s">
        <v>298</v>
      </c>
      <c r="C20" s="16" t="s">
        <v>296</v>
      </c>
      <c r="D20" s="16" t="s">
        <v>71</v>
      </c>
      <c r="E20" s="16" t="s">
        <v>117</v>
      </c>
      <c r="F20" s="16" t="s">
        <v>118</v>
      </c>
      <c r="G20" s="16" t="s">
        <v>311</v>
      </c>
      <c r="H20" s="16" t="s">
        <v>312</v>
      </c>
      <c r="I20" s="17">
        <v>12681038</v>
      </c>
      <c r="J20" s="17"/>
      <c r="K20" s="17"/>
      <c r="L20" s="17"/>
      <c r="M20" s="17"/>
      <c r="N20" s="17"/>
      <c r="O20" s="17"/>
      <c r="P20" s="16"/>
      <c r="Q20" s="17"/>
      <c r="R20" s="17">
        <v>12681038</v>
      </c>
      <c r="S20" s="17">
        <v>12681038</v>
      </c>
      <c r="T20" s="17"/>
      <c r="U20" s="17"/>
      <c r="V20" s="17"/>
      <c r="W20" s="17"/>
    </row>
    <row r="21" ht="22" customHeight="1" spans="1:23">
      <c r="A21" s="16" t="s">
        <v>297</v>
      </c>
      <c r="B21" s="16" t="s">
        <v>298</v>
      </c>
      <c r="C21" s="16" t="s">
        <v>296</v>
      </c>
      <c r="D21" s="16" t="s">
        <v>71</v>
      </c>
      <c r="E21" s="16" t="s">
        <v>117</v>
      </c>
      <c r="F21" s="16" t="s">
        <v>118</v>
      </c>
      <c r="G21" s="16" t="s">
        <v>290</v>
      </c>
      <c r="H21" s="16" t="s">
        <v>291</v>
      </c>
      <c r="I21" s="17">
        <v>130000</v>
      </c>
      <c r="J21" s="17"/>
      <c r="K21" s="17"/>
      <c r="L21" s="17"/>
      <c r="M21" s="17"/>
      <c r="N21" s="17"/>
      <c r="O21" s="17"/>
      <c r="P21" s="16"/>
      <c r="Q21" s="17"/>
      <c r="R21" s="17">
        <v>130000</v>
      </c>
      <c r="S21" s="17">
        <v>130000</v>
      </c>
      <c r="T21" s="17"/>
      <c r="U21" s="17"/>
      <c r="V21" s="17"/>
      <c r="W21" s="17"/>
    </row>
    <row r="22" ht="22" customHeight="1" spans="1:23">
      <c r="A22" s="16" t="s">
        <v>297</v>
      </c>
      <c r="B22" s="16" t="s">
        <v>298</v>
      </c>
      <c r="C22" s="16" t="s">
        <v>296</v>
      </c>
      <c r="D22" s="16" t="s">
        <v>71</v>
      </c>
      <c r="E22" s="16" t="s">
        <v>117</v>
      </c>
      <c r="F22" s="16" t="s">
        <v>118</v>
      </c>
      <c r="G22" s="16" t="s">
        <v>290</v>
      </c>
      <c r="H22" s="16" t="s">
        <v>291</v>
      </c>
      <c r="I22" s="17">
        <v>825000</v>
      </c>
      <c r="J22" s="17"/>
      <c r="K22" s="17"/>
      <c r="L22" s="17"/>
      <c r="M22" s="17"/>
      <c r="N22" s="17"/>
      <c r="O22" s="17"/>
      <c r="P22" s="16"/>
      <c r="Q22" s="17"/>
      <c r="R22" s="17">
        <v>825000</v>
      </c>
      <c r="S22" s="17">
        <v>825000</v>
      </c>
      <c r="T22" s="17"/>
      <c r="U22" s="17"/>
      <c r="V22" s="17"/>
      <c r="W22" s="17"/>
    </row>
    <row r="23" ht="22" customHeight="1" spans="1:23">
      <c r="A23" s="16" t="s">
        <v>297</v>
      </c>
      <c r="B23" s="16" t="s">
        <v>298</v>
      </c>
      <c r="C23" s="16" t="s">
        <v>296</v>
      </c>
      <c r="D23" s="16" t="s">
        <v>71</v>
      </c>
      <c r="E23" s="16" t="s">
        <v>117</v>
      </c>
      <c r="F23" s="16" t="s">
        <v>118</v>
      </c>
      <c r="G23" s="16" t="s">
        <v>290</v>
      </c>
      <c r="H23" s="16" t="s">
        <v>291</v>
      </c>
      <c r="I23" s="17">
        <v>493938</v>
      </c>
      <c r="J23" s="17"/>
      <c r="K23" s="17"/>
      <c r="L23" s="17"/>
      <c r="M23" s="17"/>
      <c r="N23" s="17"/>
      <c r="O23" s="17"/>
      <c r="P23" s="16"/>
      <c r="Q23" s="17"/>
      <c r="R23" s="17">
        <v>493938</v>
      </c>
      <c r="S23" s="17">
        <v>493938</v>
      </c>
      <c r="T23" s="17"/>
      <c r="U23" s="17"/>
      <c r="V23" s="17"/>
      <c r="W23" s="17"/>
    </row>
    <row r="24" ht="22" customHeight="1" spans="1:23">
      <c r="A24" s="16" t="s">
        <v>297</v>
      </c>
      <c r="B24" s="16" t="s">
        <v>298</v>
      </c>
      <c r="C24" s="16" t="s">
        <v>296</v>
      </c>
      <c r="D24" s="16" t="s">
        <v>71</v>
      </c>
      <c r="E24" s="16" t="s">
        <v>117</v>
      </c>
      <c r="F24" s="16" t="s">
        <v>118</v>
      </c>
      <c r="G24" s="16" t="s">
        <v>290</v>
      </c>
      <c r="H24" s="16" t="s">
        <v>291</v>
      </c>
      <c r="I24" s="17">
        <v>200000</v>
      </c>
      <c r="J24" s="17"/>
      <c r="K24" s="17"/>
      <c r="L24" s="17"/>
      <c r="M24" s="17"/>
      <c r="N24" s="17"/>
      <c r="O24" s="17"/>
      <c r="P24" s="16"/>
      <c r="Q24" s="17"/>
      <c r="R24" s="17">
        <v>200000</v>
      </c>
      <c r="S24" s="17">
        <v>200000</v>
      </c>
      <c r="T24" s="17"/>
      <c r="U24" s="17"/>
      <c r="V24" s="17"/>
      <c r="W24" s="17"/>
    </row>
    <row r="25" ht="22" customHeight="1" spans="1:23">
      <c r="A25" s="16" t="s">
        <v>297</v>
      </c>
      <c r="B25" s="16" t="s">
        <v>298</v>
      </c>
      <c r="C25" s="16" t="s">
        <v>296</v>
      </c>
      <c r="D25" s="16" t="s">
        <v>71</v>
      </c>
      <c r="E25" s="16" t="s">
        <v>117</v>
      </c>
      <c r="F25" s="16" t="s">
        <v>118</v>
      </c>
      <c r="G25" s="16" t="s">
        <v>313</v>
      </c>
      <c r="H25" s="16" t="s">
        <v>314</v>
      </c>
      <c r="I25" s="17">
        <v>7135800</v>
      </c>
      <c r="J25" s="17"/>
      <c r="K25" s="17"/>
      <c r="L25" s="17"/>
      <c r="M25" s="17"/>
      <c r="N25" s="17"/>
      <c r="O25" s="17"/>
      <c r="P25" s="16"/>
      <c r="Q25" s="17"/>
      <c r="R25" s="17">
        <v>7135800</v>
      </c>
      <c r="S25" s="17">
        <v>7135800</v>
      </c>
      <c r="T25" s="17"/>
      <c r="U25" s="17"/>
      <c r="V25" s="17"/>
      <c r="W25" s="17"/>
    </row>
    <row r="26" ht="22" customHeight="1" spans="1:23">
      <c r="A26" s="16" t="s">
        <v>297</v>
      </c>
      <c r="B26" s="16" t="s">
        <v>298</v>
      </c>
      <c r="C26" s="16" t="s">
        <v>296</v>
      </c>
      <c r="D26" s="16" t="s">
        <v>71</v>
      </c>
      <c r="E26" s="16" t="s">
        <v>117</v>
      </c>
      <c r="F26" s="16" t="s">
        <v>118</v>
      </c>
      <c r="G26" s="16" t="s">
        <v>315</v>
      </c>
      <c r="H26" s="16" t="s">
        <v>316</v>
      </c>
      <c r="I26" s="17">
        <v>695000</v>
      </c>
      <c r="J26" s="17"/>
      <c r="K26" s="17"/>
      <c r="L26" s="17"/>
      <c r="M26" s="17"/>
      <c r="N26" s="17"/>
      <c r="O26" s="17"/>
      <c r="P26" s="16"/>
      <c r="Q26" s="17"/>
      <c r="R26" s="17">
        <v>695000</v>
      </c>
      <c r="S26" s="17">
        <v>695000</v>
      </c>
      <c r="T26" s="17"/>
      <c r="U26" s="17"/>
      <c r="V26" s="17"/>
      <c r="W26" s="17"/>
    </row>
    <row r="27" ht="22" customHeight="1" spans="1:23">
      <c r="A27" s="16" t="s">
        <v>297</v>
      </c>
      <c r="B27" s="16" t="s">
        <v>298</v>
      </c>
      <c r="C27" s="16" t="s">
        <v>296</v>
      </c>
      <c r="D27" s="16" t="s">
        <v>71</v>
      </c>
      <c r="E27" s="16" t="s">
        <v>117</v>
      </c>
      <c r="F27" s="16" t="s">
        <v>118</v>
      </c>
      <c r="G27" s="16" t="s">
        <v>292</v>
      </c>
      <c r="H27" s="16" t="s">
        <v>293</v>
      </c>
      <c r="I27" s="17">
        <v>2006000</v>
      </c>
      <c r="J27" s="17"/>
      <c r="K27" s="17"/>
      <c r="L27" s="17"/>
      <c r="M27" s="17"/>
      <c r="N27" s="17"/>
      <c r="O27" s="17"/>
      <c r="P27" s="16"/>
      <c r="Q27" s="17"/>
      <c r="R27" s="17">
        <v>2006000</v>
      </c>
      <c r="S27" s="17">
        <v>2006000</v>
      </c>
      <c r="T27" s="17"/>
      <c r="U27" s="17"/>
      <c r="V27" s="17"/>
      <c r="W27" s="17"/>
    </row>
    <row r="28" ht="22" customHeight="1" spans="1:23">
      <c r="A28" s="16" t="s">
        <v>297</v>
      </c>
      <c r="B28" s="16" t="s">
        <v>298</v>
      </c>
      <c r="C28" s="16" t="s">
        <v>296</v>
      </c>
      <c r="D28" s="16" t="s">
        <v>71</v>
      </c>
      <c r="E28" s="16" t="s">
        <v>117</v>
      </c>
      <c r="F28" s="16" t="s">
        <v>118</v>
      </c>
      <c r="G28" s="16" t="s">
        <v>317</v>
      </c>
      <c r="H28" s="16" t="s">
        <v>192</v>
      </c>
      <c r="I28" s="17">
        <v>90000</v>
      </c>
      <c r="J28" s="17"/>
      <c r="K28" s="17"/>
      <c r="L28" s="17"/>
      <c r="M28" s="17"/>
      <c r="N28" s="17"/>
      <c r="O28" s="17"/>
      <c r="P28" s="16"/>
      <c r="Q28" s="17"/>
      <c r="R28" s="17">
        <v>90000</v>
      </c>
      <c r="S28" s="17">
        <v>90000</v>
      </c>
      <c r="T28" s="17"/>
      <c r="U28" s="17"/>
      <c r="V28" s="17"/>
      <c r="W28" s="17"/>
    </row>
    <row r="29" ht="22" customHeight="1" spans="1:23">
      <c r="A29" s="16" t="s">
        <v>297</v>
      </c>
      <c r="B29" s="16" t="s">
        <v>298</v>
      </c>
      <c r="C29" s="16" t="s">
        <v>296</v>
      </c>
      <c r="D29" s="16" t="s">
        <v>71</v>
      </c>
      <c r="E29" s="16" t="s">
        <v>117</v>
      </c>
      <c r="F29" s="16" t="s">
        <v>118</v>
      </c>
      <c r="G29" s="16" t="s">
        <v>246</v>
      </c>
      <c r="H29" s="16" t="s">
        <v>247</v>
      </c>
      <c r="I29" s="17">
        <v>677069820</v>
      </c>
      <c r="J29" s="17"/>
      <c r="K29" s="17"/>
      <c r="L29" s="17"/>
      <c r="M29" s="17"/>
      <c r="N29" s="17"/>
      <c r="O29" s="17"/>
      <c r="P29" s="16"/>
      <c r="Q29" s="17"/>
      <c r="R29" s="17">
        <v>677069820</v>
      </c>
      <c r="S29" s="17">
        <v>677069820</v>
      </c>
      <c r="T29" s="17"/>
      <c r="U29" s="17"/>
      <c r="V29" s="17"/>
      <c r="W29" s="17"/>
    </row>
    <row r="30" ht="22" customHeight="1" spans="1:23">
      <c r="A30" s="16" t="s">
        <v>297</v>
      </c>
      <c r="B30" s="16" t="s">
        <v>298</v>
      </c>
      <c r="C30" s="16" t="s">
        <v>296</v>
      </c>
      <c r="D30" s="16" t="s">
        <v>71</v>
      </c>
      <c r="E30" s="16" t="s">
        <v>117</v>
      </c>
      <c r="F30" s="16" t="s">
        <v>118</v>
      </c>
      <c r="G30" s="16" t="s">
        <v>294</v>
      </c>
      <c r="H30" s="16" t="s">
        <v>295</v>
      </c>
      <c r="I30" s="17">
        <v>9801087.2</v>
      </c>
      <c r="J30" s="17"/>
      <c r="K30" s="17"/>
      <c r="L30" s="17"/>
      <c r="M30" s="17"/>
      <c r="N30" s="17"/>
      <c r="O30" s="17"/>
      <c r="P30" s="16"/>
      <c r="Q30" s="17"/>
      <c r="R30" s="17">
        <v>9801087.2</v>
      </c>
      <c r="S30" s="17">
        <v>9801087.2</v>
      </c>
      <c r="T30" s="17"/>
      <c r="U30" s="17"/>
      <c r="V30" s="17"/>
      <c r="W30" s="17"/>
    </row>
    <row r="31" ht="22" customHeight="1" spans="1:23">
      <c r="A31" s="16" t="s">
        <v>297</v>
      </c>
      <c r="B31" s="16" t="s">
        <v>298</v>
      </c>
      <c r="C31" s="16" t="s">
        <v>296</v>
      </c>
      <c r="D31" s="16" t="s">
        <v>71</v>
      </c>
      <c r="E31" s="16" t="s">
        <v>117</v>
      </c>
      <c r="F31" s="16" t="s">
        <v>118</v>
      </c>
      <c r="G31" s="16" t="s">
        <v>318</v>
      </c>
      <c r="H31" s="16" t="s">
        <v>319</v>
      </c>
      <c r="I31" s="17">
        <v>16825000</v>
      </c>
      <c r="J31" s="17"/>
      <c r="K31" s="17"/>
      <c r="L31" s="17"/>
      <c r="M31" s="17"/>
      <c r="N31" s="17"/>
      <c r="O31" s="17"/>
      <c r="P31" s="16"/>
      <c r="Q31" s="17"/>
      <c r="R31" s="17">
        <v>16825000</v>
      </c>
      <c r="S31" s="17">
        <v>16825000</v>
      </c>
      <c r="T31" s="17"/>
      <c r="U31" s="17"/>
      <c r="V31" s="17"/>
      <c r="W31" s="17"/>
    </row>
    <row r="32" ht="22" customHeight="1" spans="1:23">
      <c r="A32" s="16" t="s">
        <v>297</v>
      </c>
      <c r="B32" s="16" t="s">
        <v>298</v>
      </c>
      <c r="C32" s="16" t="s">
        <v>296</v>
      </c>
      <c r="D32" s="16" t="s">
        <v>71</v>
      </c>
      <c r="E32" s="16" t="s">
        <v>117</v>
      </c>
      <c r="F32" s="16" t="s">
        <v>118</v>
      </c>
      <c r="G32" s="16" t="s">
        <v>320</v>
      </c>
      <c r="H32" s="16" t="s">
        <v>321</v>
      </c>
      <c r="I32" s="17">
        <v>6443000</v>
      </c>
      <c r="J32" s="17"/>
      <c r="K32" s="17"/>
      <c r="L32" s="17"/>
      <c r="M32" s="17"/>
      <c r="N32" s="17"/>
      <c r="O32" s="17"/>
      <c r="P32" s="16"/>
      <c r="Q32" s="17"/>
      <c r="R32" s="17">
        <v>6443000</v>
      </c>
      <c r="S32" s="17">
        <v>6443000</v>
      </c>
      <c r="T32" s="17"/>
      <c r="U32" s="17"/>
      <c r="V32" s="17"/>
      <c r="W32" s="17"/>
    </row>
    <row r="33" ht="22" customHeight="1" spans="1:23">
      <c r="A33" s="16" t="s">
        <v>297</v>
      </c>
      <c r="B33" s="16" t="s">
        <v>298</v>
      </c>
      <c r="C33" s="16" t="s">
        <v>296</v>
      </c>
      <c r="D33" s="16" t="s">
        <v>71</v>
      </c>
      <c r="E33" s="16" t="s">
        <v>117</v>
      </c>
      <c r="F33" s="16" t="s">
        <v>118</v>
      </c>
      <c r="G33" s="16" t="s">
        <v>240</v>
      </c>
      <c r="H33" s="16" t="s">
        <v>241</v>
      </c>
      <c r="I33" s="17">
        <v>140000</v>
      </c>
      <c r="J33" s="17"/>
      <c r="K33" s="17"/>
      <c r="L33" s="17"/>
      <c r="M33" s="17"/>
      <c r="N33" s="17"/>
      <c r="O33" s="17"/>
      <c r="P33" s="16"/>
      <c r="Q33" s="17"/>
      <c r="R33" s="17">
        <v>140000</v>
      </c>
      <c r="S33" s="17">
        <v>140000</v>
      </c>
      <c r="T33" s="17"/>
      <c r="U33" s="17"/>
      <c r="V33" s="17"/>
      <c r="W33" s="17"/>
    </row>
    <row r="34" ht="22" customHeight="1" spans="1:23">
      <c r="A34" s="16" t="s">
        <v>297</v>
      </c>
      <c r="B34" s="16" t="s">
        <v>298</v>
      </c>
      <c r="C34" s="16" t="s">
        <v>296</v>
      </c>
      <c r="D34" s="16" t="s">
        <v>71</v>
      </c>
      <c r="E34" s="16" t="s">
        <v>117</v>
      </c>
      <c r="F34" s="16" t="s">
        <v>118</v>
      </c>
      <c r="G34" s="16" t="s">
        <v>322</v>
      </c>
      <c r="H34" s="16" t="s">
        <v>323</v>
      </c>
      <c r="I34" s="17">
        <v>1456200</v>
      </c>
      <c r="J34" s="17"/>
      <c r="K34" s="17"/>
      <c r="L34" s="17"/>
      <c r="M34" s="17"/>
      <c r="N34" s="17"/>
      <c r="O34" s="17"/>
      <c r="P34" s="16"/>
      <c r="Q34" s="17"/>
      <c r="R34" s="17">
        <v>1456200</v>
      </c>
      <c r="S34" s="17">
        <v>1456200</v>
      </c>
      <c r="T34" s="17"/>
      <c r="U34" s="17"/>
      <c r="V34" s="17"/>
      <c r="W34" s="17"/>
    </row>
    <row r="35" ht="22" customHeight="1" spans="1:23">
      <c r="A35" s="16" t="s">
        <v>297</v>
      </c>
      <c r="B35" s="16" t="s">
        <v>298</v>
      </c>
      <c r="C35" s="16" t="s">
        <v>296</v>
      </c>
      <c r="D35" s="16" t="s">
        <v>71</v>
      </c>
      <c r="E35" s="16" t="s">
        <v>117</v>
      </c>
      <c r="F35" s="16" t="s">
        <v>118</v>
      </c>
      <c r="G35" s="16" t="s">
        <v>324</v>
      </c>
      <c r="H35" s="16" t="s">
        <v>325</v>
      </c>
      <c r="I35" s="17">
        <v>1200000</v>
      </c>
      <c r="J35" s="17"/>
      <c r="K35" s="17"/>
      <c r="L35" s="17"/>
      <c r="M35" s="17"/>
      <c r="N35" s="17"/>
      <c r="O35" s="17"/>
      <c r="P35" s="16"/>
      <c r="Q35" s="17"/>
      <c r="R35" s="17">
        <v>1200000</v>
      </c>
      <c r="S35" s="17">
        <v>1200000</v>
      </c>
      <c r="T35" s="17"/>
      <c r="U35" s="17"/>
      <c r="V35" s="17"/>
      <c r="W35" s="17"/>
    </row>
    <row r="36" ht="22" customHeight="1" spans="1:23">
      <c r="A36" s="16" t="s">
        <v>297</v>
      </c>
      <c r="B36" s="16" t="s">
        <v>298</v>
      </c>
      <c r="C36" s="16" t="s">
        <v>296</v>
      </c>
      <c r="D36" s="16" t="s">
        <v>71</v>
      </c>
      <c r="E36" s="16" t="s">
        <v>117</v>
      </c>
      <c r="F36" s="16" t="s">
        <v>118</v>
      </c>
      <c r="G36" s="16" t="s">
        <v>244</v>
      </c>
      <c r="H36" s="16" t="s">
        <v>245</v>
      </c>
      <c r="I36" s="17">
        <v>7971880</v>
      </c>
      <c r="J36" s="17"/>
      <c r="K36" s="17"/>
      <c r="L36" s="17"/>
      <c r="M36" s="17"/>
      <c r="N36" s="17"/>
      <c r="O36" s="17"/>
      <c r="P36" s="16"/>
      <c r="Q36" s="17"/>
      <c r="R36" s="17">
        <v>7971880</v>
      </c>
      <c r="S36" s="17"/>
      <c r="T36" s="17"/>
      <c r="U36" s="17"/>
      <c r="V36" s="17"/>
      <c r="W36" s="17">
        <v>7971880</v>
      </c>
    </row>
    <row r="37" ht="22" customHeight="1" spans="1:23">
      <c r="A37" s="16" t="s">
        <v>297</v>
      </c>
      <c r="B37" s="16" t="s">
        <v>298</v>
      </c>
      <c r="C37" s="16" t="s">
        <v>296</v>
      </c>
      <c r="D37" s="16" t="s">
        <v>71</v>
      </c>
      <c r="E37" s="16" t="s">
        <v>117</v>
      </c>
      <c r="F37" s="16" t="s">
        <v>118</v>
      </c>
      <c r="G37" s="16" t="s">
        <v>244</v>
      </c>
      <c r="H37" s="16" t="s">
        <v>245</v>
      </c>
      <c r="I37" s="17">
        <v>6421739</v>
      </c>
      <c r="J37" s="17"/>
      <c r="K37" s="17"/>
      <c r="L37" s="17"/>
      <c r="M37" s="17"/>
      <c r="N37" s="17"/>
      <c r="O37" s="17"/>
      <c r="P37" s="16"/>
      <c r="Q37" s="17"/>
      <c r="R37" s="17">
        <v>6421739</v>
      </c>
      <c r="S37" s="17">
        <v>6421739</v>
      </c>
      <c r="T37" s="17"/>
      <c r="U37" s="17"/>
      <c r="V37" s="17"/>
      <c r="W37" s="17"/>
    </row>
    <row r="38" ht="22" customHeight="1" spans="1:23">
      <c r="A38" s="16" t="s">
        <v>297</v>
      </c>
      <c r="B38" s="16" t="s">
        <v>298</v>
      </c>
      <c r="C38" s="16" t="s">
        <v>296</v>
      </c>
      <c r="D38" s="16" t="s">
        <v>71</v>
      </c>
      <c r="E38" s="16" t="s">
        <v>117</v>
      </c>
      <c r="F38" s="16" t="s">
        <v>118</v>
      </c>
      <c r="G38" s="16" t="s">
        <v>326</v>
      </c>
      <c r="H38" s="16" t="s">
        <v>327</v>
      </c>
      <c r="I38" s="17">
        <v>160000</v>
      </c>
      <c r="J38" s="17"/>
      <c r="K38" s="17"/>
      <c r="L38" s="17"/>
      <c r="M38" s="17"/>
      <c r="N38" s="17"/>
      <c r="O38" s="17"/>
      <c r="P38" s="16"/>
      <c r="Q38" s="17"/>
      <c r="R38" s="17">
        <v>160000</v>
      </c>
      <c r="S38" s="17"/>
      <c r="T38" s="17"/>
      <c r="U38" s="17"/>
      <c r="V38" s="17"/>
      <c r="W38" s="17">
        <v>160000</v>
      </c>
    </row>
    <row r="39" ht="22" customHeight="1" spans="1:23">
      <c r="A39" s="16" t="s">
        <v>297</v>
      </c>
      <c r="B39" s="16" t="s">
        <v>298</v>
      </c>
      <c r="C39" s="16" t="s">
        <v>296</v>
      </c>
      <c r="D39" s="16" t="s">
        <v>71</v>
      </c>
      <c r="E39" s="16" t="s">
        <v>117</v>
      </c>
      <c r="F39" s="16" t="s">
        <v>118</v>
      </c>
      <c r="G39" s="16" t="s">
        <v>328</v>
      </c>
      <c r="H39" s="16" t="s">
        <v>82</v>
      </c>
      <c r="I39" s="17">
        <v>1718320</v>
      </c>
      <c r="J39" s="17"/>
      <c r="K39" s="17"/>
      <c r="L39" s="17"/>
      <c r="M39" s="17"/>
      <c r="N39" s="17"/>
      <c r="O39" s="17"/>
      <c r="P39" s="16"/>
      <c r="Q39" s="17"/>
      <c r="R39" s="17">
        <v>1718320</v>
      </c>
      <c r="S39" s="17"/>
      <c r="T39" s="17"/>
      <c r="U39" s="17"/>
      <c r="V39" s="17"/>
      <c r="W39" s="17">
        <v>1718320</v>
      </c>
    </row>
    <row r="40" ht="22" customHeight="1" spans="1:23">
      <c r="A40" s="16"/>
      <c r="B40" s="16"/>
      <c r="C40" s="16" t="s">
        <v>329</v>
      </c>
      <c r="D40" s="16"/>
      <c r="E40" s="16"/>
      <c r="F40" s="16"/>
      <c r="G40" s="16"/>
      <c r="H40" s="16"/>
      <c r="I40" s="25">
        <v>2700000</v>
      </c>
      <c r="J40" s="17">
        <v>2700000</v>
      </c>
      <c r="K40" s="17">
        <v>2700000</v>
      </c>
      <c r="L40" s="17"/>
      <c r="M40" s="17"/>
      <c r="N40" s="17"/>
      <c r="O40" s="17"/>
      <c r="P40" s="16"/>
      <c r="Q40" s="17"/>
      <c r="R40" s="17"/>
      <c r="S40" s="17"/>
      <c r="T40" s="17"/>
      <c r="U40" s="17"/>
      <c r="V40" s="17"/>
      <c r="W40" s="17"/>
    </row>
    <row r="41" ht="22" customHeight="1" spans="1:23">
      <c r="A41" s="16" t="s">
        <v>288</v>
      </c>
      <c r="B41" s="16" t="s">
        <v>330</v>
      </c>
      <c r="C41" s="16" t="s">
        <v>329</v>
      </c>
      <c r="D41" s="16" t="s">
        <v>71</v>
      </c>
      <c r="E41" s="16" t="s">
        <v>117</v>
      </c>
      <c r="F41" s="16" t="s">
        <v>118</v>
      </c>
      <c r="G41" s="16" t="s">
        <v>246</v>
      </c>
      <c r="H41" s="16" t="s">
        <v>247</v>
      </c>
      <c r="I41" s="17">
        <v>2700000</v>
      </c>
      <c r="J41" s="17">
        <v>2700000</v>
      </c>
      <c r="K41" s="17">
        <v>2700000</v>
      </c>
      <c r="L41" s="17"/>
      <c r="M41" s="17"/>
      <c r="N41" s="17"/>
      <c r="O41" s="17"/>
      <c r="P41" s="16"/>
      <c r="Q41" s="17"/>
      <c r="R41" s="17"/>
      <c r="S41" s="17"/>
      <c r="T41" s="17"/>
      <c r="U41" s="17"/>
      <c r="V41" s="17"/>
      <c r="W41" s="17"/>
    </row>
    <row r="42" ht="22" customHeight="1" spans="1:23">
      <c r="A42" s="16"/>
      <c r="B42" s="16"/>
      <c r="C42" s="16" t="s">
        <v>331</v>
      </c>
      <c r="D42" s="16"/>
      <c r="E42" s="16"/>
      <c r="F42" s="16"/>
      <c r="G42" s="16"/>
      <c r="H42" s="16"/>
      <c r="I42" s="25">
        <v>5000000</v>
      </c>
      <c r="J42" s="17">
        <v>5000000</v>
      </c>
      <c r="K42" s="17">
        <v>5000000</v>
      </c>
      <c r="L42" s="17"/>
      <c r="M42" s="17"/>
      <c r="N42" s="17"/>
      <c r="O42" s="17"/>
      <c r="P42" s="16"/>
      <c r="Q42" s="17"/>
      <c r="R42" s="17"/>
      <c r="S42" s="17"/>
      <c r="T42" s="17"/>
      <c r="U42" s="17"/>
      <c r="V42" s="17"/>
      <c r="W42" s="17"/>
    </row>
    <row r="43" ht="22" customHeight="1" spans="1:23">
      <c r="A43" s="16" t="s">
        <v>288</v>
      </c>
      <c r="B43" s="16" t="s">
        <v>332</v>
      </c>
      <c r="C43" s="16" t="s">
        <v>331</v>
      </c>
      <c r="D43" s="16" t="s">
        <v>71</v>
      </c>
      <c r="E43" s="16" t="s">
        <v>117</v>
      </c>
      <c r="F43" s="16" t="s">
        <v>118</v>
      </c>
      <c r="G43" s="16" t="s">
        <v>333</v>
      </c>
      <c r="H43" s="16" t="s">
        <v>334</v>
      </c>
      <c r="I43" s="17">
        <v>5000000</v>
      </c>
      <c r="J43" s="17">
        <v>5000000</v>
      </c>
      <c r="K43" s="17">
        <v>5000000</v>
      </c>
      <c r="L43" s="17"/>
      <c r="M43" s="17"/>
      <c r="N43" s="17"/>
      <c r="O43" s="17"/>
      <c r="P43" s="16"/>
      <c r="Q43" s="17"/>
      <c r="R43" s="17"/>
      <c r="S43" s="17"/>
      <c r="T43" s="17"/>
      <c r="U43" s="17"/>
      <c r="V43" s="17"/>
      <c r="W43" s="17"/>
    </row>
    <row r="44" ht="22" customHeight="1" spans="1:23">
      <c r="A44" s="16"/>
      <c r="B44" s="16"/>
      <c r="C44" s="16" t="s">
        <v>335</v>
      </c>
      <c r="D44" s="16"/>
      <c r="E44" s="16"/>
      <c r="F44" s="16"/>
      <c r="G44" s="16"/>
      <c r="H44" s="16"/>
      <c r="I44" s="25">
        <v>12000</v>
      </c>
      <c r="J44" s="17">
        <v>12000</v>
      </c>
      <c r="K44" s="17">
        <v>12000</v>
      </c>
      <c r="L44" s="17"/>
      <c r="M44" s="17"/>
      <c r="N44" s="17"/>
      <c r="O44" s="17"/>
      <c r="P44" s="16"/>
      <c r="Q44" s="17"/>
      <c r="R44" s="17"/>
      <c r="S44" s="17"/>
      <c r="T44" s="17"/>
      <c r="U44" s="17"/>
      <c r="V44" s="17"/>
      <c r="W44" s="17"/>
    </row>
    <row r="45" ht="22" customHeight="1" spans="1:23">
      <c r="A45" s="16" t="s">
        <v>288</v>
      </c>
      <c r="B45" s="16" t="s">
        <v>336</v>
      </c>
      <c r="C45" s="16" t="s">
        <v>335</v>
      </c>
      <c r="D45" s="16" t="s">
        <v>71</v>
      </c>
      <c r="E45" s="16" t="s">
        <v>103</v>
      </c>
      <c r="F45" s="16" t="s">
        <v>104</v>
      </c>
      <c r="G45" s="16" t="s">
        <v>244</v>
      </c>
      <c r="H45" s="16" t="s">
        <v>245</v>
      </c>
      <c r="I45" s="17">
        <v>12000</v>
      </c>
      <c r="J45" s="17">
        <v>12000</v>
      </c>
      <c r="K45" s="17">
        <v>12000</v>
      </c>
      <c r="L45" s="17"/>
      <c r="M45" s="17"/>
      <c r="N45" s="17"/>
      <c r="O45" s="17"/>
      <c r="P45" s="16"/>
      <c r="Q45" s="17"/>
      <c r="R45" s="17"/>
      <c r="S45" s="17"/>
      <c r="T45" s="17"/>
      <c r="U45" s="17"/>
      <c r="V45" s="17"/>
      <c r="W45" s="17"/>
    </row>
    <row r="46" ht="22" customHeight="1" spans="1:23">
      <c r="A46" s="16"/>
      <c r="B46" s="16"/>
      <c r="C46" s="16" t="s">
        <v>337</v>
      </c>
      <c r="D46" s="16"/>
      <c r="E46" s="16"/>
      <c r="F46" s="16"/>
      <c r="G46" s="16"/>
      <c r="H46" s="16"/>
      <c r="I46" s="25">
        <v>178582331</v>
      </c>
      <c r="J46" s="17"/>
      <c r="K46" s="17"/>
      <c r="L46" s="17"/>
      <c r="M46" s="17"/>
      <c r="N46" s="17"/>
      <c r="O46" s="17"/>
      <c r="P46" s="16"/>
      <c r="Q46" s="17"/>
      <c r="R46" s="17">
        <v>178582331</v>
      </c>
      <c r="S46" s="17">
        <v>178582331</v>
      </c>
      <c r="T46" s="17"/>
      <c r="U46" s="17"/>
      <c r="V46" s="17"/>
      <c r="W46" s="17"/>
    </row>
    <row r="47" ht="22" customHeight="1" spans="1:23">
      <c r="A47" s="16" t="s">
        <v>297</v>
      </c>
      <c r="B47" s="16" t="s">
        <v>338</v>
      </c>
      <c r="C47" s="16" t="s">
        <v>337</v>
      </c>
      <c r="D47" s="16" t="s">
        <v>71</v>
      </c>
      <c r="E47" s="16" t="s">
        <v>117</v>
      </c>
      <c r="F47" s="16" t="s">
        <v>118</v>
      </c>
      <c r="G47" s="16" t="s">
        <v>290</v>
      </c>
      <c r="H47" s="16" t="s">
        <v>291</v>
      </c>
      <c r="I47" s="17">
        <v>3149500</v>
      </c>
      <c r="J47" s="17"/>
      <c r="K47" s="17"/>
      <c r="L47" s="17"/>
      <c r="M47" s="17"/>
      <c r="N47" s="17"/>
      <c r="O47" s="17"/>
      <c r="P47" s="16"/>
      <c r="Q47" s="17"/>
      <c r="R47" s="17">
        <v>3149500</v>
      </c>
      <c r="S47" s="17">
        <v>3149500</v>
      </c>
      <c r="T47" s="17"/>
      <c r="U47" s="17"/>
      <c r="V47" s="17"/>
      <c r="W47" s="17"/>
    </row>
    <row r="48" ht="22" customHeight="1" spans="1:23">
      <c r="A48" s="16" t="s">
        <v>297</v>
      </c>
      <c r="B48" s="16" t="s">
        <v>338</v>
      </c>
      <c r="C48" s="16" t="s">
        <v>337</v>
      </c>
      <c r="D48" s="16" t="s">
        <v>71</v>
      </c>
      <c r="E48" s="16" t="s">
        <v>117</v>
      </c>
      <c r="F48" s="16" t="s">
        <v>118</v>
      </c>
      <c r="G48" s="16" t="s">
        <v>313</v>
      </c>
      <c r="H48" s="16" t="s">
        <v>314</v>
      </c>
      <c r="I48" s="17">
        <v>11700000</v>
      </c>
      <c r="J48" s="17"/>
      <c r="K48" s="17"/>
      <c r="L48" s="17"/>
      <c r="M48" s="17"/>
      <c r="N48" s="17"/>
      <c r="O48" s="17"/>
      <c r="P48" s="16"/>
      <c r="Q48" s="17"/>
      <c r="R48" s="17">
        <v>11700000</v>
      </c>
      <c r="S48" s="17">
        <v>11700000</v>
      </c>
      <c r="T48" s="17"/>
      <c r="U48" s="17"/>
      <c r="V48" s="17"/>
      <c r="W48" s="17"/>
    </row>
    <row r="49" ht="22" customHeight="1" spans="1:23">
      <c r="A49" s="16" t="s">
        <v>297</v>
      </c>
      <c r="B49" s="16" t="s">
        <v>338</v>
      </c>
      <c r="C49" s="16" t="s">
        <v>337</v>
      </c>
      <c r="D49" s="16" t="s">
        <v>71</v>
      </c>
      <c r="E49" s="16" t="s">
        <v>117</v>
      </c>
      <c r="F49" s="16" t="s">
        <v>118</v>
      </c>
      <c r="G49" s="16" t="s">
        <v>292</v>
      </c>
      <c r="H49" s="16" t="s">
        <v>293</v>
      </c>
      <c r="I49" s="17">
        <v>1130000</v>
      </c>
      <c r="J49" s="17"/>
      <c r="K49" s="17"/>
      <c r="L49" s="17"/>
      <c r="M49" s="17"/>
      <c r="N49" s="17"/>
      <c r="O49" s="17"/>
      <c r="P49" s="16"/>
      <c r="Q49" s="17"/>
      <c r="R49" s="17">
        <v>1130000</v>
      </c>
      <c r="S49" s="17">
        <v>1130000</v>
      </c>
      <c r="T49" s="17"/>
      <c r="U49" s="17"/>
      <c r="V49" s="17"/>
      <c r="W49" s="17"/>
    </row>
    <row r="50" ht="22" customHeight="1" spans="1:23">
      <c r="A50" s="16" t="s">
        <v>297</v>
      </c>
      <c r="B50" s="16" t="s">
        <v>338</v>
      </c>
      <c r="C50" s="16" t="s">
        <v>337</v>
      </c>
      <c r="D50" s="16" t="s">
        <v>71</v>
      </c>
      <c r="E50" s="16" t="s">
        <v>117</v>
      </c>
      <c r="F50" s="16" t="s">
        <v>118</v>
      </c>
      <c r="G50" s="16" t="s">
        <v>333</v>
      </c>
      <c r="H50" s="16" t="s">
        <v>334</v>
      </c>
      <c r="I50" s="17">
        <v>2002825.34</v>
      </c>
      <c r="J50" s="17"/>
      <c r="K50" s="17"/>
      <c r="L50" s="17"/>
      <c r="M50" s="17"/>
      <c r="N50" s="17"/>
      <c r="O50" s="17"/>
      <c r="P50" s="16"/>
      <c r="Q50" s="17"/>
      <c r="R50" s="17">
        <v>2002825.34</v>
      </c>
      <c r="S50" s="17">
        <v>2002825.34</v>
      </c>
      <c r="T50" s="17"/>
      <c r="U50" s="17"/>
      <c r="V50" s="17"/>
      <c r="W50" s="17"/>
    </row>
    <row r="51" ht="22" customHeight="1" spans="1:23">
      <c r="A51" s="16" t="s">
        <v>297</v>
      </c>
      <c r="B51" s="16" t="s">
        <v>338</v>
      </c>
      <c r="C51" s="16" t="s">
        <v>337</v>
      </c>
      <c r="D51" s="16" t="s">
        <v>71</v>
      </c>
      <c r="E51" s="16" t="s">
        <v>117</v>
      </c>
      <c r="F51" s="16" t="s">
        <v>118</v>
      </c>
      <c r="G51" s="16" t="s">
        <v>339</v>
      </c>
      <c r="H51" s="16" t="s">
        <v>340</v>
      </c>
      <c r="I51" s="17">
        <v>508000</v>
      </c>
      <c r="J51" s="17"/>
      <c r="K51" s="17"/>
      <c r="L51" s="17"/>
      <c r="M51" s="17"/>
      <c r="N51" s="17"/>
      <c r="O51" s="17"/>
      <c r="P51" s="16"/>
      <c r="Q51" s="17"/>
      <c r="R51" s="17">
        <v>508000</v>
      </c>
      <c r="S51" s="17">
        <v>508000</v>
      </c>
      <c r="T51" s="17"/>
      <c r="U51" s="17"/>
      <c r="V51" s="17"/>
      <c r="W51" s="17"/>
    </row>
    <row r="52" ht="22" customHeight="1" spans="1:23">
      <c r="A52" s="16" t="s">
        <v>297</v>
      </c>
      <c r="B52" s="16" t="s">
        <v>338</v>
      </c>
      <c r="C52" s="16" t="s">
        <v>337</v>
      </c>
      <c r="D52" s="16" t="s">
        <v>71</v>
      </c>
      <c r="E52" s="16" t="s">
        <v>117</v>
      </c>
      <c r="F52" s="16" t="s">
        <v>118</v>
      </c>
      <c r="G52" s="16" t="s">
        <v>341</v>
      </c>
      <c r="H52" s="16" t="s">
        <v>342</v>
      </c>
      <c r="I52" s="17">
        <v>89530000</v>
      </c>
      <c r="J52" s="17"/>
      <c r="K52" s="17"/>
      <c r="L52" s="17"/>
      <c r="M52" s="17"/>
      <c r="N52" s="17"/>
      <c r="O52" s="17"/>
      <c r="P52" s="16"/>
      <c r="Q52" s="17"/>
      <c r="R52" s="17">
        <v>89530000</v>
      </c>
      <c r="S52" s="17">
        <v>89530000</v>
      </c>
      <c r="T52" s="17"/>
      <c r="U52" s="17"/>
      <c r="V52" s="17"/>
      <c r="W52" s="17"/>
    </row>
    <row r="53" ht="22" customHeight="1" spans="1:23">
      <c r="A53" s="16" t="s">
        <v>297</v>
      </c>
      <c r="B53" s="16" t="s">
        <v>338</v>
      </c>
      <c r="C53" s="16" t="s">
        <v>337</v>
      </c>
      <c r="D53" s="16" t="s">
        <v>71</v>
      </c>
      <c r="E53" s="16" t="s">
        <v>117</v>
      </c>
      <c r="F53" s="16" t="s">
        <v>118</v>
      </c>
      <c r="G53" s="16" t="s">
        <v>343</v>
      </c>
      <c r="H53" s="16" t="s">
        <v>344</v>
      </c>
      <c r="I53" s="17">
        <v>32593074.66</v>
      </c>
      <c r="J53" s="17"/>
      <c r="K53" s="17"/>
      <c r="L53" s="17"/>
      <c r="M53" s="17"/>
      <c r="N53" s="17"/>
      <c r="O53" s="17"/>
      <c r="P53" s="16"/>
      <c r="Q53" s="17"/>
      <c r="R53" s="17">
        <v>32593074.66</v>
      </c>
      <c r="S53" s="17">
        <v>32593074.66</v>
      </c>
      <c r="T53" s="17"/>
      <c r="U53" s="17"/>
      <c r="V53" s="17"/>
      <c r="W53" s="17"/>
    </row>
    <row r="54" ht="22" customHeight="1" spans="1:23">
      <c r="A54" s="16" t="s">
        <v>297</v>
      </c>
      <c r="B54" s="16" t="s">
        <v>338</v>
      </c>
      <c r="C54" s="16" t="s">
        <v>337</v>
      </c>
      <c r="D54" s="16" t="s">
        <v>71</v>
      </c>
      <c r="E54" s="16" t="s">
        <v>117</v>
      </c>
      <c r="F54" s="16" t="s">
        <v>118</v>
      </c>
      <c r="G54" s="16" t="s">
        <v>345</v>
      </c>
      <c r="H54" s="16" t="s">
        <v>346</v>
      </c>
      <c r="I54" s="17">
        <v>32112500</v>
      </c>
      <c r="J54" s="17"/>
      <c r="K54" s="17"/>
      <c r="L54" s="17"/>
      <c r="M54" s="17"/>
      <c r="N54" s="17"/>
      <c r="O54" s="17"/>
      <c r="P54" s="16"/>
      <c r="Q54" s="17"/>
      <c r="R54" s="17">
        <v>32112500</v>
      </c>
      <c r="S54" s="17">
        <v>32112500</v>
      </c>
      <c r="T54" s="17"/>
      <c r="U54" s="17"/>
      <c r="V54" s="17"/>
      <c r="W54" s="17"/>
    </row>
    <row r="55" ht="22" customHeight="1" spans="1:23">
      <c r="A55" s="16" t="s">
        <v>297</v>
      </c>
      <c r="B55" s="16" t="s">
        <v>338</v>
      </c>
      <c r="C55" s="16" t="s">
        <v>337</v>
      </c>
      <c r="D55" s="16" t="s">
        <v>71</v>
      </c>
      <c r="E55" s="16" t="s">
        <v>117</v>
      </c>
      <c r="F55" s="16" t="s">
        <v>118</v>
      </c>
      <c r="G55" s="16" t="s">
        <v>347</v>
      </c>
      <c r="H55" s="16" t="s">
        <v>348</v>
      </c>
      <c r="I55" s="17">
        <v>5856431</v>
      </c>
      <c r="J55" s="17"/>
      <c r="K55" s="17"/>
      <c r="L55" s="17"/>
      <c r="M55" s="17"/>
      <c r="N55" s="17"/>
      <c r="O55" s="17"/>
      <c r="P55" s="16"/>
      <c r="Q55" s="17"/>
      <c r="R55" s="17">
        <v>5856431</v>
      </c>
      <c r="S55" s="17">
        <v>5856431</v>
      </c>
      <c r="T55" s="17"/>
      <c r="U55" s="17"/>
      <c r="V55" s="17"/>
      <c r="W55" s="17"/>
    </row>
    <row r="56" ht="22" customHeight="1" spans="1:23">
      <c r="A56" s="26" t="s">
        <v>57</v>
      </c>
      <c r="B56" s="26"/>
      <c r="C56" s="26"/>
      <c r="D56" s="26"/>
      <c r="E56" s="26"/>
      <c r="F56" s="26"/>
      <c r="G56" s="26"/>
      <c r="H56" s="26"/>
      <c r="I56" s="17">
        <v>957066327.8</v>
      </c>
      <c r="J56" s="17">
        <v>7812000</v>
      </c>
      <c r="K56" s="17">
        <v>7812000</v>
      </c>
      <c r="L56" s="17"/>
      <c r="M56" s="17"/>
      <c r="N56" s="17"/>
      <c r="O56" s="17"/>
      <c r="P56" s="17"/>
      <c r="Q56" s="17"/>
      <c r="R56" s="17">
        <v>949254327.8</v>
      </c>
      <c r="S56" s="17">
        <v>939404127.8</v>
      </c>
      <c r="T56" s="17"/>
      <c r="U56" s="17"/>
      <c r="V56" s="17"/>
      <c r="W56" s="17">
        <v>9850200</v>
      </c>
    </row>
  </sheetData>
  <mergeCells count="28">
    <mergeCell ref="A2:W2"/>
    <mergeCell ref="A3:H3"/>
    <mergeCell ref="J4:M4"/>
    <mergeCell ref="N4:P4"/>
    <mergeCell ref="R4:W4"/>
    <mergeCell ref="A56:H5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39" bottom="0.39" header="0.51" footer="0.51"/>
  <pageSetup paperSize="9" scale="57"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3"/>
  <sheetViews>
    <sheetView showZeros="0" workbookViewId="0">
      <selection activeCell="A2" sqref="A2:J2"/>
    </sheetView>
  </sheetViews>
  <sheetFormatPr defaultColWidth="10.7083333333333" defaultRowHeight="12" customHeight="1"/>
  <cols>
    <col min="1" max="1" width="37.125" customWidth="1"/>
    <col min="2" max="2" width="60.625" customWidth="1"/>
    <col min="3" max="4" width="15.5" customWidth="1"/>
    <col min="5" max="5" width="22.375" customWidth="1"/>
    <col min="6" max="6" width="12" customWidth="1"/>
    <col min="7" max="7" width="18.85" customWidth="1"/>
    <col min="8" max="8" width="12" customWidth="1"/>
    <col min="9" max="9" width="18.85" customWidth="1"/>
    <col min="10" max="10" width="60.625" customWidth="1"/>
  </cols>
  <sheetData>
    <row r="1" ht="15.75" customHeight="1" spans="1:10">
      <c r="A1" s="33" t="s">
        <v>349</v>
      </c>
      <c r="B1" s="29"/>
      <c r="C1" s="29"/>
      <c r="D1" s="29"/>
      <c r="E1" s="29"/>
      <c r="F1" s="29"/>
      <c r="G1" s="29"/>
      <c r="H1" s="29"/>
      <c r="I1" s="29"/>
      <c r="J1" s="29" t="s">
        <v>350</v>
      </c>
    </row>
    <row r="2" ht="45" customHeight="1" spans="1:10">
      <c r="A2" s="30" t="str">
        <f>"2025"&amp;"年部门项目支出绩效目标表（本次下达）"</f>
        <v>2025年部门项目支出绩效目标表（本次下达）</v>
      </c>
      <c r="B2" s="30"/>
      <c r="C2" s="30"/>
      <c r="D2" s="30"/>
      <c r="E2" s="30"/>
      <c r="F2" s="30"/>
      <c r="G2" s="30"/>
      <c r="H2" s="30"/>
      <c r="I2" s="30"/>
      <c r="J2" s="30"/>
    </row>
    <row r="3" ht="15.75" customHeight="1" spans="1:10">
      <c r="A3" s="29" t="str">
        <f>"单位名称："&amp;"楚雄彝族自治州人民医院"</f>
        <v>单位名称：楚雄彝族自治州人民医院</v>
      </c>
      <c r="B3" s="55"/>
      <c r="C3" s="55"/>
      <c r="D3" s="55"/>
      <c r="E3" s="55"/>
      <c r="F3" s="56"/>
      <c r="G3" s="55"/>
      <c r="H3" s="56"/>
      <c r="I3" s="56"/>
      <c r="J3" s="56"/>
    </row>
    <row r="4" ht="30" customHeight="1" spans="1:10">
      <c r="A4" s="57" t="s">
        <v>351</v>
      </c>
      <c r="B4" s="57" t="s">
        <v>352</v>
      </c>
      <c r="C4" s="57" t="s">
        <v>353</v>
      </c>
      <c r="D4" s="57" t="s">
        <v>354</v>
      </c>
      <c r="E4" s="57" t="s">
        <v>355</v>
      </c>
      <c r="F4" s="57" t="s">
        <v>356</v>
      </c>
      <c r="G4" s="57" t="s">
        <v>357</v>
      </c>
      <c r="H4" s="57" t="s">
        <v>358</v>
      </c>
      <c r="I4" s="57" t="s">
        <v>359</v>
      </c>
      <c r="J4" s="57" t="s">
        <v>360</v>
      </c>
    </row>
    <row r="5" ht="30" customHeight="1" spans="1:10">
      <c r="A5" s="58">
        <v>1</v>
      </c>
      <c r="B5" s="58">
        <v>2</v>
      </c>
      <c r="C5" s="59">
        <v>3</v>
      </c>
      <c r="D5" s="58">
        <v>4</v>
      </c>
      <c r="E5" s="58">
        <v>5</v>
      </c>
      <c r="F5" s="58">
        <v>6</v>
      </c>
      <c r="G5" s="58">
        <v>7</v>
      </c>
      <c r="H5" s="58">
        <v>8</v>
      </c>
      <c r="I5" s="58">
        <v>9</v>
      </c>
      <c r="J5" s="58">
        <v>10</v>
      </c>
    </row>
    <row r="6" ht="30" customHeight="1" spans="1:10">
      <c r="A6" s="62" t="s">
        <v>71</v>
      </c>
      <c r="B6" s="63"/>
      <c r="C6" s="63"/>
      <c r="D6" s="63"/>
      <c r="E6" s="63"/>
      <c r="F6" s="63"/>
      <c r="G6" s="63"/>
      <c r="H6" s="63"/>
      <c r="I6" s="63"/>
      <c r="J6" s="63"/>
    </row>
    <row r="7" ht="30" customHeight="1" spans="1:10">
      <c r="A7" s="62" t="s">
        <v>331</v>
      </c>
      <c r="B7" s="64" t="s">
        <v>361</v>
      </c>
      <c r="C7" s="63"/>
      <c r="D7" s="63"/>
      <c r="E7" s="63"/>
      <c r="F7" s="63"/>
      <c r="G7" s="63"/>
      <c r="H7" s="63"/>
      <c r="I7" s="63"/>
      <c r="J7" s="63"/>
    </row>
    <row r="8" ht="30" customHeight="1" spans="1:10">
      <c r="A8" s="63"/>
      <c r="B8" s="63"/>
      <c r="C8" s="65" t="s">
        <v>362</v>
      </c>
      <c r="D8" s="65" t="s">
        <v>363</v>
      </c>
      <c r="E8" s="65" t="s">
        <v>364</v>
      </c>
      <c r="F8" s="66" t="s">
        <v>365</v>
      </c>
      <c r="G8" s="66" t="s">
        <v>366</v>
      </c>
      <c r="H8" s="66" t="s">
        <v>367</v>
      </c>
      <c r="I8" s="65" t="s">
        <v>368</v>
      </c>
      <c r="J8" s="64" t="s">
        <v>369</v>
      </c>
    </row>
    <row r="9" ht="30" customHeight="1" spans="1:10">
      <c r="A9" s="16"/>
      <c r="B9" s="16"/>
      <c r="C9" s="65" t="s">
        <v>370</v>
      </c>
      <c r="D9" s="65" t="s">
        <v>371</v>
      </c>
      <c r="E9" s="65" t="s">
        <v>372</v>
      </c>
      <c r="F9" s="66" t="s">
        <v>373</v>
      </c>
      <c r="G9" s="65" t="s">
        <v>374</v>
      </c>
      <c r="H9" s="66" t="s">
        <v>367</v>
      </c>
      <c r="I9" s="65" t="s">
        <v>375</v>
      </c>
      <c r="J9" s="64" t="s">
        <v>376</v>
      </c>
    </row>
    <row r="10" ht="30" customHeight="1" spans="1:10">
      <c r="A10" s="16"/>
      <c r="B10" s="16"/>
      <c r="C10" s="65" t="s">
        <v>377</v>
      </c>
      <c r="D10" s="65" t="s">
        <v>378</v>
      </c>
      <c r="E10" s="65" t="s">
        <v>379</v>
      </c>
      <c r="F10" s="66" t="s">
        <v>365</v>
      </c>
      <c r="G10" s="66" t="s">
        <v>366</v>
      </c>
      <c r="H10" s="66" t="s">
        <v>367</v>
      </c>
      <c r="I10" s="65" t="s">
        <v>368</v>
      </c>
      <c r="J10" s="64" t="s">
        <v>380</v>
      </c>
    </row>
    <row r="11" ht="30" customHeight="1" spans="1:10">
      <c r="A11" s="16"/>
      <c r="B11" s="16"/>
      <c r="C11" s="65" t="s">
        <v>377</v>
      </c>
      <c r="D11" s="65" t="s">
        <v>378</v>
      </c>
      <c r="E11" s="65" t="s">
        <v>381</v>
      </c>
      <c r="F11" s="66" t="s">
        <v>365</v>
      </c>
      <c r="G11" s="66" t="s">
        <v>366</v>
      </c>
      <c r="H11" s="66" t="s">
        <v>367</v>
      </c>
      <c r="I11" s="65" t="s">
        <v>368</v>
      </c>
      <c r="J11" s="64" t="s">
        <v>382</v>
      </c>
    </row>
    <row r="12" ht="80" customHeight="1" spans="1:10">
      <c r="A12" s="62" t="s">
        <v>329</v>
      </c>
      <c r="B12" s="64" t="s">
        <v>383</v>
      </c>
      <c r="C12" s="16"/>
      <c r="D12" s="16"/>
      <c r="E12" s="16"/>
      <c r="F12" s="16"/>
      <c r="G12" s="16"/>
      <c r="H12" s="16"/>
      <c r="I12" s="16"/>
      <c r="J12" s="16"/>
    </row>
    <row r="13" ht="30" customHeight="1" spans="1:10">
      <c r="A13" s="16"/>
      <c r="B13" s="16"/>
      <c r="C13" s="65" t="s">
        <v>362</v>
      </c>
      <c r="D13" s="65" t="s">
        <v>363</v>
      </c>
      <c r="E13" s="65" t="s">
        <v>384</v>
      </c>
      <c r="F13" s="66" t="s">
        <v>365</v>
      </c>
      <c r="G13" s="66" t="s">
        <v>385</v>
      </c>
      <c r="H13" s="66" t="s">
        <v>367</v>
      </c>
      <c r="I13" s="65" t="s">
        <v>368</v>
      </c>
      <c r="J13" s="64" t="s">
        <v>386</v>
      </c>
    </row>
    <row r="14" ht="30" customHeight="1" spans="1:10">
      <c r="A14" s="16"/>
      <c r="B14" s="16"/>
      <c r="C14" s="65" t="s">
        <v>362</v>
      </c>
      <c r="D14" s="65" t="s">
        <v>363</v>
      </c>
      <c r="E14" s="65" t="s">
        <v>387</v>
      </c>
      <c r="F14" s="66" t="s">
        <v>365</v>
      </c>
      <c r="G14" s="66" t="s">
        <v>385</v>
      </c>
      <c r="H14" s="66" t="s">
        <v>367</v>
      </c>
      <c r="I14" s="65" t="s">
        <v>368</v>
      </c>
      <c r="J14" s="64" t="s">
        <v>388</v>
      </c>
    </row>
    <row r="15" ht="30" customHeight="1" spans="1:10">
      <c r="A15" s="16"/>
      <c r="B15" s="16"/>
      <c r="C15" s="65" t="s">
        <v>370</v>
      </c>
      <c r="D15" s="65" t="s">
        <v>389</v>
      </c>
      <c r="E15" s="65" t="s">
        <v>390</v>
      </c>
      <c r="F15" s="66" t="s">
        <v>373</v>
      </c>
      <c r="G15" s="65" t="s">
        <v>391</v>
      </c>
      <c r="H15" s="66" t="s">
        <v>367</v>
      </c>
      <c r="I15" s="65" t="s">
        <v>375</v>
      </c>
      <c r="J15" s="64" t="s">
        <v>392</v>
      </c>
    </row>
    <row r="16" ht="30" customHeight="1" spans="1:10">
      <c r="A16" s="16"/>
      <c r="B16" s="16"/>
      <c r="C16" s="65" t="s">
        <v>370</v>
      </c>
      <c r="D16" s="65" t="s">
        <v>389</v>
      </c>
      <c r="E16" s="65" t="s">
        <v>393</v>
      </c>
      <c r="F16" s="66" t="s">
        <v>373</v>
      </c>
      <c r="G16" s="65" t="s">
        <v>394</v>
      </c>
      <c r="H16" s="65" t="s">
        <v>395</v>
      </c>
      <c r="I16" s="65" t="s">
        <v>375</v>
      </c>
      <c r="J16" s="64" t="s">
        <v>396</v>
      </c>
    </row>
    <row r="17" ht="30" customHeight="1" spans="1:10">
      <c r="A17" s="16"/>
      <c r="B17" s="16"/>
      <c r="C17" s="65" t="s">
        <v>377</v>
      </c>
      <c r="D17" s="65" t="s">
        <v>378</v>
      </c>
      <c r="E17" s="65" t="s">
        <v>397</v>
      </c>
      <c r="F17" s="66" t="s">
        <v>365</v>
      </c>
      <c r="G17" s="66" t="s">
        <v>366</v>
      </c>
      <c r="H17" s="66" t="s">
        <v>367</v>
      </c>
      <c r="I17" s="65" t="s">
        <v>368</v>
      </c>
      <c r="J17" s="64" t="s">
        <v>398</v>
      </c>
    </row>
    <row r="18" ht="30" customHeight="1" spans="1:10">
      <c r="A18" s="16"/>
      <c r="B18" s="16"/>
      <c r="C18" s="65" t="s">
        <v>377</v>
      </c>
      <c r="D18" s="65" t="s">
        <v>378</v>
      </c>
      <c r="E18" s="65" t="s">
        <v>399</v>
      </c>
      <c r="F18" s="66" t="s">
        <v>365</v>
      </c>
      <c r="G18" s="66" t="s">
        <v>366</v>
      </c>
      <c r="H18" s="66" t="s">
        <v>367</v>
      </c>
      <c r="I18" s="65" t="s">
        <v>368</v>
      </c>
      <c r="J18" s="64" t="s">
        <v>400</v>
      </c>
    </row>
    <row r="19" ht="60" customHeight="1" spans="1:10">
      <c r="A19" s="62" t="s">
        <v>287</v>
      </c>
      <c r="B19" s="64" t="s">
        <v>401</v>
      </c>
      <c r="C19" s="16"/>
      <c r="D19" s="16"/>
      <c r="E19" s="16"/>
      <c r="F19" s="16"/>
      <c r="G19" s="16"/>
      <c r="H19" s="16"/>
      <c r="I19" s="16"/>
      <c r="J19" s="16"/>
    </row>
    <row r="20" ht="30" customHeight="1" spans="1:10">
      <c r="A20" s="16"/>
      <c r="B20" s="16"/>
      <c r="C20" s="65" t="s">
        <v>362</v>
      </c>
      <c r="D20" s="65" t="s">
        <v>363</v>
      </c>
      <c r="E20" s="65" t="s">
        <v>402</v>
      </c>
      <c r="F20" s="66" t="s">
        <v>365</v>
      </c>
      <c r="G20" s="66" t="s">
        <v>403</v>
      </c>
      <c r="H20" s="65" t="s">
        <v>404</v>
      </c>
      <c r="I20" s="65" t="s">
        <v>368</v>
      </c>
      <c r="J20" s="64" t="s">
        <v>405</v>
      </c>
    </row>
    <row r="21" ht="30" customHeight="1" spans="1:10">
      <c r="A21" s="16"/>
      <c r="B21" s="16"/>
      <c r="C21" s="65" t="s">
        <v>362</v>
      </c>
      <c r="D21" s="65" t="s">
        <v>363</v>
      </c>
      <c r="E21" s="65" t="s">
        <v>406</v>
      </c>
      <c r="F21" s="66" t="s">
        <v>373</v>
      </c>
      <c r="G21" s="66" t="s">
        <v>92</v>
      </c>
      <c r="H21" s="65" t="s">
        <v>407</v>
      </c>
      <c r="I21" s="65" t="s">
        <v>368</v>
      </c>
      <c r="J21" s="64" t="s">
        <v>408</v>
      </c>
    </row>
    <row r="22" ht="30" customHeight="1" spans="1:10">
      <c r="A22" s="16"/>
      <c r="B22" s="16"/>
      <c r="C22" s="65" t="s">
        <v>362</v>
      </c>
      <c r="D22" s="65" t="s">
        <v>363</v>
      </c>
      <c r="E22" s="65" t="s">
        <v>409</v>
      </c>
      <c r="F22" s="66" t="s">
        <v>365</v>
      </c>
      <c r="G22" s="66" t="s">
        <v>403</v>
      </c>
      <c r="H22" s="65" t="s">
        <v>410</v>
      </c>
      <c r="I22" s="65" t="s">
        <v>368</v>
      </c>
      <c r="J22" s="64" t="s">
        <v>411</v>
      </c>
    </row>
    <row r="23" ht="30" customHeight="1" spans="1:10">
      <c r="A23" s="16"/>
      <c r="B23" s="16"/>
      <c r="C23" s="65" t="s">
        <v>370</v>
      </c>
      <c r="D23" s="65" t="s">
        <v>371</v>
      </c>
      <c r="E23" s="65" t="s">
        <v>412</v>
      </c>
      <c r="F23" s="66" t="s">
        <v>373</v>
      </c>
      <c r="G23" s="65" t="s">
        <v>413</v>
      </c>
      <c r="H23" s="66" t="s">
        <v>367</v>
      </c>
      <c r="I23" s="65" t="s">
        <v>375</v>
      </c>
      <c r="J23" s="64" t="s">
        <v>414</v>
      </c>
    </row>
    <row r="24" ht="30" customHeight="1" spans="1:10">
      <c r="A24" s="16"/>
      <c r="B24" s="16"/>
      <c r="C24" s="65" t="s">
        <v>377</v>
      </c>
      <c r="D24" s="65" t="s">
        <v>378</v>
      </c>
      <c r="E24" s="65" t="s">
        <v>399</v>
      </c>
      <c r="F24" s="66" t="s">
        <v>365</v>
      </c>
      <c r="G24" s="66" t="s">
        <v>366</v>
      </c>
      <c r="H24" s="66" t="s">
        <v>367</v>
      </c>
      <c r="I24" s="65" t="s">
        <v>368</v>
      </c>
      <c r="J24" s="64" t="s">
        <v>415</v>
      </c>
    </row>
    <row r="25" ht="30" customHeight="1" spans="1:10">
      <c r="A25" s="16"/>
      <c r="B25" s="16"/>
      <c r="C25" s="65" t="s">
        <v>377</v>
      </c>
      <c r="D25" s="65" t="s">
        <v>378</v>
      </c>
      <c r="E25" s="65" t="s">
        <v>397</v>
      </c>
      <c r="F25" s="66" t="s">
        <v>365</v>
      </c>
      <c r="G25" s="66" t="s">
        <v>366</v>
      </c>
      <c r="H25" s="66" t="s">
        <v>367</v>
      </c>
      <c r="I25" s="65" t="s">
        <v>368</v>
      </c>
      <c r="J25" s="64" t="s">
        <v>416</v>
      </c>
    </row>
    <row r="26" ht="110" customHeight="1" spans="1:10">
      <c r="A26" s="62" t="s">
        <v>296</v>
      </c>
      <c r="B26" s="64" t="s">
        <v>417</v>
      </c>
      <c r="C26" s="16"/>
      <c r="D26" s="16"/>
      <c r="E26" s="16"/>
      <c r="F26" s="16"/>
      <c r="G26" s="16"/>
      <c r="H26" s="16"/>
      <c r="I26" s="16"/>
      <c r="J26" s="16"/>
    </row>
    <row r="27" ht="30" customHeight="1" spans="1:10">
      <c r="A27" s="16"/>
      <c r="B27" s="16"/>
      <c r="C27" s="65" t="s">
        <v>362</v>
      </c>
      <c r="D27" s="65" t="s">
        <v>363</v>
      </c>
      <c r="E27" s="65" t="s">
        <v>418</v>
      </c>
      <c r="F27" s="66" t="s">
        <v>365</v>
      </c>
      <c r="G27" s="66" t="s">
        <v>419</v>
      </c>
      <c r="H27" s="65" t="s">
        <v>407</v>
      </c>
      <c r="I27" s="65" t="s">
        <v>368</v>
      </c>
      <c r="J27" s="64" t="s">
        <v>420</v>
      </c>
    </row>
    <row r="28" ht="30" customHeight="1" spans="1:10">
      <c r="A28" s="16"/>
      <c r="B28" s="16"/>
      <c r="C28" s="65" t="s">
        <v>362</v>
      </c>
      <c r="D28" s="65" t="s">
        <v>363</v>
      </c>
      <c r="E28" s="65" t="s">
        <v>421</v>
      </c>
      <c r="F28" s="66" t="s">
        <v>365</v>
      </c>
      <c r="G28" s="66" t="s">
        <v>422</v>
      </c>
      <c r="H28" s="65" t="s">
        <v>423</v>
      </c>
      <c r="I28" s="65" t="s">
        <v>368</v>
      </c>
      <c r="J28" s="64" t="s">
        <v>424</v>
      </c>
    </row>
    <row r="29" ht="30" customHeight="1" spans="1:10">
      <c r="A29" s="16"/>
      <c r="B29" s="16"/>
      <c r="C29" s="65" t="s">
        <v>362</v>
      </c>
      <c r="D29" s="65" t="s">
        <v>363</v>
      </c>
      <c r="E29" s="65" t="s">
        <v>425</v>
      </c>
      <c r="F29" s="66" t="s">
        <v>365</v>
      </c>
      <c r="G29" s="66" t="s">
        <v>426</v>
      </c>
      <c r="H29" s="65" t="s">
        <v>410</v>
      </c>
      <c r="I29" s="65" t="s">
        <v>368</v>
      </c>
      <c r="J29" s="64" t="s">
        <v>427</v>
      </c>
    </row>
    <row r="30" ht="30" customHeight="1" spans="1:10">
      <c r="A30" s="16"/>
      <c r="B30" s="16"/>
      <c r="C30" s="65" t="s">
        <v>362</v>
      </c>
      <c r="D30" s="65" t="s">
        <v>363</v>
      </c>
      <c r="E30" s="65" t="s">
        <v>428</v>
      </c>
      <c r="F30" s="66" t="s">
        <v>373</v>
      </c>
      <c r="G30" s="66" t="s">
        <v>86</v>
      </c>
      <c r="H30" s="65" t="s">
        <v>423</v>
      </c>
      <c r="I30" s="65" t="s">
        <v>368</v>
      </c>
      <c r="J30" s="64" t="s">
        <v>429</v>
      </c>
    </row>
    <row r="31" ht="30" customHeight="1" spans="1:10">
      <c r="A31" s="16"/>
      <c r="B31" s="16"/>
      <c r="C31" s="65" t="s">
        <v>362</v>
      </c>
      <c r="D31" s="65" t="s">
        <v>363</v>
      </c>
      <c r="E31" s="65" t="s">
        <v>430</v>
      </c>
      <c r="F31" s="66" t="s">
        <v>373</v>
      </c>
      <c r="G31" s="66" t="s">
        <v>431</v>
      </c>
      <c r="H31" s="65" t="s">
        <v>423</v>
      </c>
      <c r="I31" s="65" t="s">
        <v>368</v>
      </c>
      <c r="J31" s="64" t="s">
        <v>432</v>
      </c>
    </row>
    <row r="32" ht="30" customHeight="1" spans="1:10">
      <c r="A32" s="16"/>
      <c r="B32" s="16"/>
      <c r="C32" s="65" t="s">
        <v>362</v>
      </c>
      <c r="D32" s="65" t="s">
        <v>433</v>
      </c>
      <c r="E32" s="65" t="s">
        <v>390</v>
      </c>
      <c r="F32" s="66" t="s">
        <v>373</v>
      </c>
      <c r="G32" s="65" t="s">
        <v>391</v>
      </c>
      <c r="H32" s="66" t="s">
        <v>367</v>
      </c>
      <c r="I32" s="65" t="s">
        <v>375</v>
      </c>
      <c r="J32" s="64" t="s">
        <v>392</v>
      </c>
    </row>
    <row r="33" ht="30" customHeight="1" spans="1:10">
      <c r="A33" s="16"/>
      <c r="B33" s="16"/>
      <c r="C33" s="65" t="s">
        <v>362</v>
      </c>
      <c r="D33" s="65" t="s">
        <v>433</v>
      </c>
      <c r="E33" s="65" t="s">
        <v>393</v>
      </c>
      <c r="F33" s="66" t="s">
        <v>373</v>
      </c>
      <c r="G33" s="65" t="s">
        <v>394</v>
      </c>
      <c r="H33" s="65" t="s">
        <v>395</v>
      </c>
      <c r="I33" s="65" t="s">
        <v>375</v>
      </c>
      <c r="J33" s="64" t="s">
        <v>434</v>
      </c>
    </row>
    <row r="34" ht="30" customHeight="1" spans="1:10">
      <c r="A34" s="16"/>
      <c r="B34" s="16"/>
      <c r="C34" s="65" t="s">
        <v>370</v>
      </c>
      <c r="D34" s="65" t="s">
        <v>371</v>
      </c>
      <c r="E34" s="65" t="s">
        <v>372</v>
      </c>
      <c r="F34" s="66" t="s">
        <v>373</v>
      </c>
      <c r="G34" s="65" t="s">
        <v>374</v>
      </c>
      <c r="H34" s="66" t="s">
        <v>367</v>
      </c>
      <c r="I34" s="65" t="s">
        <v>375</v>
      </c>
      <c r="J34" s="64" t="s">
        <v>435</v>
      </c>
    </row>
    <row r="35" ht="50" customHeight="1" spans="1:10">
      <c r="A35" s="16"/>
      <c r="B35" s="16"/>
      <c r="C35" s="65" t="s">
        <v>370</v>
      </c>
      <c r="D35" s="65" t="s">
        <v>371</v>
      </c>
      <c r="E35" s="66" t="s">
        <v>436</v>
      </c>
      <c r="F35" s="66" t="s">
        <v>373</v>
      </c>
      <c r="G35" s="65" t="s">
        <v>437</v>
      </c>
      <c r="H35" s="66" t="s">
        <v>367</v>
      </c>
      <c r="I35" s="65" t="s">
        <v>375</v>
      </c>
      <c r="J35" s="64" t="s">
        <v>438</v>
      </c>
    </row>
    <row r="36" ht="30" customHeight="1" spans="1:10">
      <c r="A36" s="16"/>
      <c r="B36" s="16"/>
      <c r="C36" s="65" t="s">
        <v>377</v>
      </c>
      <c r="D36" s="65" t="s">
        <v>378</v>
      </c>
      <c r="E36" s="65" t="s">
        <v>379</v>
      </c>
      <c r="F36" s="66" t="s">
        <v>365</v>
      </c>
      <c r="G36" s="66" t="s">
        <v>366</v>
      </c>
      <c r="H36" s="66" t="s">
        <v>367</v>
      </c>
      <c r="I36" s="65" t="s">
        <v>368</v>
      </c>
      <c r="J36" s="64" t="s">
        <v>380</v>
      </c>
    </row>
    <row r="37" ht="30" customHeight="1" spans="1:10">
      <c r="A37" s="16"/>
      <c r="B37" s="16"/>
      <c r="C37" s="65" t="s">
        <v>377</v>
      </c>
      <c r="D37" s="65" t="s">
        <v>378</v>
      </c>
      <c r="E37" s="65" t="s">
        <v>381</v>
      </c>
      <c r="F37" s="66" t="s">
        <v>365</v>
      </c>
      <c r="G37" s="66" t="s">
        <v>366</v>
      </c>
      <c r="H37" s="66" t="s">
        <v>367</v>
      </c>
      <c r="I37" s="65" t="s">
        <v>368</v>
      </c>
      <c r="J37" s="64" t="s">
        <v>382</v>
      </c>
    </row>
    <row r="38" ht="70" customHeight="1" spans="1:10">
      <c r="A38" s="62" t="s">
        <v>337</v>
      </c>
      <c r="B38" s="64" t="s">
        <v>439</v>
      </c>
      <c r="C38" s="16"/>
      <c r="D38" s="16"/>
      <c r="E38" s="16"/>
      <c r="F38" s="16"/>
      <c r="G38" s="16"/>
      <c r="H38" s="16"/>
      <c r="I38" s="16"/>
      <c r="J38" s="16"/>
    </row>
    <row r="39" ht="30" customHeight="1" spans="1:10">
      <c r="A39" s="16"/>
      <c r="B39" s="16"/>
      <c r="C39" s="65" t="s">
        <v>362</v>
      </c>
      <c r="D39" s="65" t="s">
        <v>363</v>
      </c>
      <c r="E39" s="65" t="s">
        <v>440</v>
      </c>
      <c r="F39" s="66" t="s">
        <v>441</v>
      </c>
      <c r="G39" s="66" t="s">
        <v>90</v>
      </c>
      <c r="H39" s="65" t="s">
        <v>442</v>
      </c>
      <c r="I39" s="65" t="s">
        <v>368</v>
      </c>
      <c r="J39" s="64" t="s">
        <v>443</v>
      </c>
    </row>
    <row r="40" ht="30" customHeight="1" spans="1:10">
      <c r="A40" s="16"/>
      <c r="B40" s="16"/>
      <c r="C40" s="65" t="s">
        <v>362</v>
      </c>
      <c r="D40" s="65" t="s">
        <v>363</v>
      </c>
      <c r="E40" s="65" t="s">
        <v>444</v>
      </c>
      <c r="F40" s="66" t="s">
        <v>365</v>
      </c>
      <c r="G40" s="66" t="s">
        <v>85</v>
      </c>
      <c r="H40" s="66" t="s">
        <v>367</v>
      </c>
      <c r="I40" s="65" t="s">
        <v>368</v>
      </c>
      <c r="J40" s="64" t="s">
        <v>445</v>
      </c>
    </row>
    <row r="41" ht="30" customHeight="1" spans="1:10">
      <c r="A41" s="16"/>
      <c r="B41" s="16"/>
      <c r="C41" s="65" t="s">
        <v>362</v>
      </c>
      <c r="D41" s="65" t="s">
        <v>363</v>
      </c>
      <c r="E41" s="65" t="s">
        <v>446</v>
      </c>
      <c r="F41" s="66" t="s">
        <v>365</v>
      </c>
      <c r="G41" s="66" t="s">
        <v>447</v>
      </c>
      <c r="H41" s="66" t="s">
        <v>367</v>
      </c>
      <c r="I41" s="65" t="s">
        <v>368</v>
      </c>
      <c r="J41" s="64" t="s">
        <v>448</v>
      </c>
    </row>
    <row r="42" ht="30" customHeight="1" spans="1:10">
      <c r="A42" s="16"/>
      <c r="B42" s="16"/>
      <c r="C42" s="65" t="s">
        <v>362</v>
      </c>
      <c r="D42" s="65" t="s">
        <v>363</v>
      </c>
      <c r="E42" s="65" t="s">
        <v>449</v>
      </c>
      <c r="F42" s="66" t="s">
        <v>365</v>
      </c>
      <c r="G42" s="66" t="s">
        <v>385</v>
      </c>
      <c r="H42" s="66" t="s">
        <v>367</v>
      </c>
      <c r="I42" s="65" t="s">
        <v>368</v>
      </c>
      <c r="J42" s="64" t="s">
        <v>450</v>
      </c>
    </row>
    <row r="43" ht="30" customHeight="1" spans="1:10">
      <c r="A43" s="16"/>
      <c r="B43" s="16"/>
      <c r="C43" s="65" t="s">
        <v>362</v>
      </c>
      <c r="D43" s="65" t="s">
        <v>433</v>
      </c>
      <c r="E43" s="65" t="s">
        <v>451</v>
      </c>
      <c r="F43" s="66" t="s">
        <v>373</v>
      </c>
      <c r="G43" s="65" t="s">
        <v>452</v>
      </c>
      <c r="H43" s="66" t="s">
        <v>367</v>
      </c>
      <c r="I43" s="65" t="s">
        <v>375</v>
      </c>
      <c r="J43" s="64" t="s">
        <v>453</v>
      </c>
    </row>
    <row r="44" ht="30" customHeight="1" spans="1:10">
      <c r="A44" s="16"/>
      <c r="B44" s="16"/>
      <c r="C44" s="65" t="s">
        <v>362</v>
      </c>
      <c r="D44" s="65" t="s">
        <v>433</v>
      </c>
      <c r="E44" s="65" t="s">
        <v>454</v>
      </c>
      <c r="F44" s="66" t="s">
        <v>373</v>
      </c>
      <c r="G44" s="65" t="s">
        <v>452</v>
      </c>
      <c r="H44" s="66" t="s">
        <v>367</v>
      </c>
      <c r="I44" s="65" t="s">
        <v>375</v>
      </c>
      <c r="J44" s="64" t="s">
        <v>455</v>
      </c>
    </row>
    <row r="45" ht="30" customHeight="1" spans="1:10">
      <c r="A45" s="16"/>
      <c r="B45" s="16"/>
      <c r="C45" s="65" t="s">
        <v>362</v>
      </c>
      <c r="D45" s="65" t="s">
        <v>433</v>
      </c>
      <c r="E45" s="65" t="s">
        <v>456</v>
      </c>
      <c r="F45" s="66" t="s">
        <v>373</v>
      </c>
      <c r="G45" s="65" t="s">
        <v>452</v>
      </c>
      <c r="H45" s="66" t="s">
        <v>367</v>
      </c>
      <c r="I45" s="65" t="s">
        <v>375</v>
      </c>
      <c r="J45" s="64" t="s">
        <v>457</v>
      </c>
    </row>
    <row r="46" ht="30" customHeight="1" spans="1:10">
      <c r="A46" s="16"/>
      <c r="B46" s="16"/>
      <c r="C46" s="65" t="s">
        <v>370</v>
      </c>
      <c r="D46" s="65" t="s">
        <v>371</v>
      </c>
      <c r="E46" s="65" t="s">
        <v>458</v>
      </c>
      <c r="F46" s="66" t="s">
        <v>373</v>
      </c>
      <c r="G46" s="65" t="s">
        <v>374</v>
      </c>
      <c r="H46" s="66" t="s">
        <v>367</v>
      </c>
      <c r="I46" s="65" t="s">
        <v>375</v>
      </c>
      <c r="J46" s="64" t="s">
        <v>376</v>
      </c>
    </row>
    <row r="47" ht="30" customHeight="1" spans="1:10">
      <c r="A47" s="16"/>
      <c r="B47" s="16"/>
      <c r="C47" s="65" t="s">
        <v>377</v>
      </c>
      <c r="D47" s="65" t="s">
        <v>378</v>
      </c>
      <c r="E47" s="65" t="s">
        <v>459</v>
      </c>
      <c r="F47" s="66" t="s">
        <v>365</v>
      </c>
      <c r="G47" s="66" t="s">
        <v>366</v>
      </c>
      <c r="H47" s="66" t="s">
        <v>367</v>
      </c>
      <c r="I47" s="65" t="s">
        <v>368</v>
      </c>
      <c r="J47" s="64" t="s">
        <v>460</v>
      </c>
    </row>
    <row r="48" ht="30" customHeight="1" spans="1:10">
      <c r="A48" s="16"/>
      <c r="B48" s="16"/>
      <c r="C48" s="65" t="s">
        <v>377</v>
      </c>
      <c r="D48" s="65" t="s">
        <v>378</v>
      </c>
      <c r="E48" s="65" t="s">
        <v>461</v>
      </c>
      <c r="F48" s="66" t="s">
        <v>365</v>
      </c>
      <c r="G48" s="66" t="s">
        <v>366</v>
      </c>
      <c r="H48" s="66" t="s">
        <v>367</v>
      </c>
      <c r="I48" s="65" t="s">
        <v>368</v>
      </c>
      <c r="J48" s="64" t="s">
        <v>462</v>
      </c>
    </row>
    <row r="49" ht="30" customHeight="1" spans="1:10">
      <c r="A49" s="62" t="s">
        <v>335</v>
      </c>
      <c r="B49" s="64" t="s">
        <v>463</v>
      </c>
      <c r="C49" s="16"/>
      <c r="D49" s="16"/>
      <c r="E49" s="16"/>
      <c r="F49" s="16"/>
      <c r="G49" s="16"/>
      <c r="H49" s="16"/>
      <c r="I49" s="16"/>
      <c r="J49" s="16"/>
    </row>
    <row r="50" ht="30" customHeight="1" spans="1:10">
      <c r="A50" s="16"/>
      <c r="B50" s="16"/>
      <c r="C50" s="65" t="s">
        <v>362</v>
      </c>
      <c r="D50" s="65" t="s">
        <v>363</v>
      </c>
      <c r="E50" s="65" t="s">
        <v>464</v>
      </c>
      <c r="F50" s="66" t="s">
        <v>373</v>
      </c>
      <c r="G50" s="66" t="s">
        <v>84</v>
      </c>
      <c r="H50" s="65" t="s">
        <v>407</v>
      </c>
      <c r="I50" s="65" t="s">
        <v>368</v>
      </c>
      <c r="J50" s="64" t="s">
        <v>465</v>
      </c>
    </row>
    <row r="51" ht="30" customHeight="1" spans="1:10">
      <c r="A51" s="16"/>
      <c r="B51" s="16"/>
      <c r="C51" s="65" t="s">
        <v>362</v>
      </c>
      <c r="D51" s="65" t="s">
        <v>363</v>
      </c>
      <c r="E51" s="65" t="s">
        <v>466</v>
      </c>
      <c r="F51" s="66" t="s">
        <v>373</v>
      </c>
      <c r="G51" s="66" t="s">
        <v>467</v>
      </c>
      <c r="H51" s="65" t="s">
        <v>468</v>
      </c>
      <c r="I51" s="65" t="s">
        <v>368</v>
      </c>
      <c r="J51" s="64" t="s">
        <v>469</v>
      </c>
    </row>
    <row r="52" ht="30" customHeight="1" spans="1:10">
      <c r="A52" s="16"/>
      <c r="B52" s="16"/>
      <c r="C52" s="65" t="s">
        <v>370</v>
      </c>
      <c r="D52" s="65" t="s">
        <v>371</v>
      </c>
      <c r="E52" s="65" t="s">
        <v>470</v>
      </c>
      <c r="F52" s="66" t="s">
        <v>373</v>
      </c>
      <c r="G52" s="65" t="s">
        <v>374</v>
      </c>
      <c r="H52" s="66" t="s">
        <v>367</v>
      </c>
      <c r="I52" s="65" t="s">
        <v>375</v>
      </c>
      <c r="J52" s="64" t="s">
        <v>471</v>
      </c>
    </row>
    <row r="53" ht="30" customHeight="1" spans="1:10">
      <c r="A53" s="16"/>
      <c r="B53" s="16"/>
      <c r="C53" s="65" t="s">
        <v>377</v>
      </c>
      <c r="D53" s="65" t="s">
        <v>378</v>
      </c>
      <c r="E53" s="65" t="s">
        <v>472</v>
      </c>
      <c r="F53" s="66" t="s">
        <v>365</v>
      </c>
      <c r="G53" s="66" t="s">
        <v>366</v>
      </c>
      <c r="H53" s="66" t="s">
        <v>367</v>
      </c>
      <c r="I53" s="65" t="s">
        <v>368</v>
      </c>
      <c r="J53" s="64" t="s">
        <v>473</v>
      </c>
    </row>
  </sheetData>
  <mergeCells count="2">
    <mergeCell ref="A1:J1"/>
    <mergeCell ref="A2:J2"/>
  </mergeCells>
  <printOptions horizontalCentered="1"/>
  <pageMargins left="0.39" right="0.39" top="0.39" bottom="0.39" header="0.31" footer="0.31"/>
  <pageSetup paperSize="9" scale="5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2025年一般公共预算支出预算表（按功能科目分类）02-2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2025年部门项目支出中期规划预算表12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2025-02-26T06:42:00Z</dcterms:created>
  <dcterms:modified xsi:type="dcterms:W3CDTF">2025-02-27T07:47:40Z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