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 firstSheet="1" activeTab="3"/>
  </bookViews>
  <sheets>
    <sheet name="2025年部门财务收支预算总表01-1" sheetId="3" r:id="rId1"/>
    <sheet name="2025年部门收入预算表01-2" sheetId="4" r:id="rId2"/>
    <sheet name="2025年部门支出预算表01-3 " sheetId="5" r:id="rId3"/>
    <sheet name="2025年部门财政拨款收支预算总表02-1" sheetId="6" r:id="rId4"/>
    <sheet name="2025年一般公共预算支出预算表02-2" sheetId="7" r:id="rId5"/>
    <sheet name="2025年一般公共预算“三公”经费支出预算表03" sheetId="8" r:id="rId6"/>
    <sheet name="部门基本支出预算表（人员类、运转类公用经费项目）04" sheetId="10" r:id="rId7"/>
    <sheet name="部门项目支出预算表（其他运转类、特定目标类项目）05-1" sheetId="11" r:id="rId8"/>
    <sheet name="2025年部门项目支出绩效目标表（本次下达）05-2" sheetId="12" r:id="rId9"/>
    <sheet name="2025年部门项目支出绩效目标表（另文下达）05-3" sheetId="13" r:id="rId10"/>
    <sheet name="2025年部门政府性基金预算支出预算表06" sheetId="14" r:id="rId11"/>
    <sheet name="2025年部门政府采购预算表07" sheetId="15" r:id="rId12"/>
    <sheet name="2025年部门政府购买服务预算表08" sheetId="16" r:id="rId13"/>
    <sheet name="2025年对下转移支付预算表09-1" sheetId="17" r:id="rId14"/>
    <sheet name="2025年对下转移支付绩效目标表09-2" sheetId="18" r:id="rId15"/>
    <sheet name="2025年新增资产配置表10" sheetId="19" r:id="rId16"/>
    <sheet name="2025年上级补助项目支出预算表11" sheetId="20" r:id="rId17"/>
    <sheet name="2025年部门项目中期规划预算表12" sheetId="21" r:id="rId18"/>
  </sheets>
  <definedNames>
    <definedName name="_xlnm.Print_Titles" localSheetId="6">'部门基本支出预算表（人员类、运转类公用经费项目）04'!$1:$8</definedName>
    <definedName name="_xlnm.Print_Titles" localSheetId="7">'部门项目支出预算表（其他运转类、特定目标类项目）05-1'!$1:$8</definedName>
    <definedName name="_xlnm.Print_Titles" localSheetId="8">'2025年部门项目支出绩效目标表（本次下达）05-2'!$1:$5</definedName>
    <definedName name="_xlnm.Print_Titles" localSheetId="10">'2025年部门政府性基金预算支出预算表06'!$1:$6</definedName>
    <definedName name="_xlnm.Print_Titles" localSheetId="15">'2025年新增资产配置表10'!$1:$6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<sst xmlns="http://schemas.openxmlformats.org/spreadsheetml/2006/main" count="997" uniqueCount="442">
  <si>
    <t>预算01-1表</t>
  </si>
  <si>
    <t>2025年部门财务收支预算总表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</si>
  <si>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</si>
  <si>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</si>
  <si>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</si>
  <si>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</si>
  <si>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</si>
  <si>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</si>
  <si>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</si>
  <si>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</si>
  <si>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</si>
  <si>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</si>
  <si>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</si>
  <si>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</si>
  <si>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</si>
  <si>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</t>
  </si>
  <si>
    <t>五、教育支出</t>
  </si>
  <si>
    <t>（一）事业收入</t>
  </si>
  <si>
    <t>六、科学技术支出</t>
  </si>
  <si>
    <t>（二）事业单位经营收入</t>
  </si>
  <si>
    <t>七、文化旅游体育与传媒支出</t>
  </si>
  <si>
    <t>（三）上级补助收入</t>
  </si>
  <si>
    <t>八、社会保障和就业支出</t>
  </si>
  <si>
    <t>（四）附属单位上缴收入</t>
  </si>
  <si>
    <t>九、社会保险基金支出</t>
  </si>
  <si>
    <t>（五）其他收入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</si>
  <si>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</si>
  <si>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</si>
  <si>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</si>
  <si>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</si>
  <si>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</si>
  <si>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</si>
  <si>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</si>
  <si>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</si>
  <si>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</si>
  <si>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</si>
  <si>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</si>
  <si>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</si>
  <si>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</si>
  <si>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</si>
  <si>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</si>
  <si>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</si>
  <si>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</si>
  <si>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</si>
  <si>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</si>
  <si>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</si>
  <si>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</si>
  <si>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</si>
  <si>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</si>
  <si>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</si>
  <si>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</si>
  <si>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</si>
  <si>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</si>
  <si>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</si>
  <si>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单位：元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</si>
  <si>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</si>
  <si>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</si>
  <si>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</si>
  <si>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</si>
  <si>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</si>
  <si>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</si>
  <si>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</si>
  <si>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</si>
  <si>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</si>
  <si>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</si>
  <si>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</si>
  <si>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</si>
  <si>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</si>
  <si>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</si>
  <si>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</si>
  <si>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111004</t>
  </si>
  <si>
    <t>云南省楚雄州看守所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</si>
  <si>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</si>
  <si>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</si>
  <si>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</si>
  <si>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</si>
  <si>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</si>
  <si>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</si>
  <si>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</si>
  <si>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</si>
  <si>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</si>
  <si>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</si>
  <si>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</si>
  <si>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</si>
  <si>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</si>
  <si>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</si>
  <si>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</si>
  <si>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</si>
  <si>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</si>
  <si>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</si>
  <si>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</si>
  <si>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</si>
  <si>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</si>
  <si>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</si>
  <si>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</si>
  <si>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</si>
  <si>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</si>
  <si>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204</t>
  </si>
  <si>
    <t>公共安全支出</t>
  </si>
  <si>
    <t>20402</t>
  </si>
  <si>
    <t>公安</t>
  </si>
  <si>
    <t>2040201</t>
  </si>
  <si>
    <t>行政运行</t>
  </si>
  <si>
    <t>2040202</t>
  </si>
  <si>
    <t>一般行政管理事务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</si>
  <si>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</si>
  <si>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</si>
  <si>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</si>
  <si>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</si>
  <si>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</si>
  <si>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</si>
  <si>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</si>
  <si>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</si>
  <si>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</si>
  <si>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</si>
  <si>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</si>
  <si>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</si>
  <si>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</si>
  <si>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</si>
  <si>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</si>
  <si>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</si>
  <si>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</si>
  <si>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</si>
  <si>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</si>
  <si>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</si>
  <si>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</si>
  <si>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</si>
  <si>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</si>
  <si>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</si>
  <si>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</si>
  <si>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收　　　　　　　　入</t>
  </si>
  <si>
    <t>支　　　　　　　　出</t>
  </si>
  <si>
    <t>项目(按功能分类)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</si>
  <si>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</si>
  <si>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</si>
  <si>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</si>
  <si>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</si>
  <si>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</si>
  <si>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</si>
  <si>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</si>
  <si>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</si>
  <si>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</si>
  <si>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</si>
  <si>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</si>
  <si>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</si>
  <si>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</si>
  <si>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</si>
  <si>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</si>
  <si>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</si>
  <si>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</si>
  <si>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</si>
  <si>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</si>
  <si>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</si>
  <si>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</si>
  <si>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</si>
  <si>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</si>
  <si>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</si>
  <si>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</si>
  <si>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</si>
  <si>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</si>
  <si>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</si>
  <si>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</si>
  <si>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</si>
  <si>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</si>
  <si>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</si>
  <si>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</si>
  <si>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</si>
  <si>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</si>
  <si>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</si>
  <si>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二、年终结转结余</t>
  </si>
  <si>
    <t>支  出  总  计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</si>
  <si>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</si>
  <si>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</si>
  <si>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</si>
  <si>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</si>
  <si>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</si>
  <si>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</si>
  <si>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</si>
  <si>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</si>
  <si>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</si>
  <si>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</si>
  <si>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</si>
  <si>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</si>
  <si>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</si>
  <si>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2025年部门基本支出预算表（人员类、运转类公用经费项目）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</si>
  <si>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</si>
  <si>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</si>
  <si>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</si>
  <si>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</si>
  <si>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</si>
  <si>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</si>
  <si>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</si>
  <si>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</si>
  <si>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</si>
  <si>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</si>
  <si>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</si>
  <si>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</si>
  <si>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</si>
  <si>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</si>
  <si>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</si>
  <si>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</si>
  <si>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</si>
  <si>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</si>
  <si>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>532300210000000015677</t>
  </si>
  <si>
    <t>行政人员工资支出</t>
  </si>
  <si>
    <t>30101</t>
  </si>
  <si>
    <t>基本工资</t>
  </si>
  <si>
    <t>30102</t>
  </si>
  <si>
    <t>津贴补贴</t>
  </si>
  <si>
    <t>30103</t>
  </si>
  <si>
    <t>奖金</t>
  </si>
  <si>
    <t>532300210000000015788</t>
  </si>
  <si>
    <t>机关综合绩效支出</t>
  </si>
  <si>
    <t>532300210000000015681</t>
  </si>
  <si>
    <t>机关事业单位基本养老保险缴费</t>
  </si>
  <si>
    <t>30108</t>
  </si>
  <si>
    <t>532300210000000015682</t>
  </si>
  <si>
    <t>社会保障缴费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</si>
  <si>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</si>
  <si>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</si>
  <si>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</si>
  <si>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</si>
  <si>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</si>
  <si>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</si>
  <si>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532300241100002110776</t>
  </si>
  <si>
    <t>工伤保险</t>
  </si>
  <si>
    <t>532300210000000015683</t>
  </si>
  <si>
    <t>30113</t>
  </si>
  <si>
    <t>532300241100002309414</t>
  </si>
  <si>
    <t>警务辅助人员支出</t>
  </si>
  <si>
    <t>30226</t>
  </si>
  <si>
    <t>劳务费</t>
  </si>
  <si>
    <t>532300221100000245830</t>
  </si>
  <si>
    <t>工会经费</t>
  </si>
  <si>
    <t>30228</t>
  </si>
  <si>
    <t>532300231100001542565</t>
  </si>
  <si>
    <t>福利费</t>
  </si>
  <si>
    <t>30229</t>
  </si>
  <si>
    <t>532300210000000015686</t>
  </si>
  <si>
    <t>行政人员公务交通补贴</t>
  </si>
  <si>
    <t>30239</t>
  </si>
  <si>
    <t>其他交通费用</t>
  </si>
  <si>
    <t>532300210000000015687</t>
  </si>
  <si>
    <t>公务交通专项经费</t>
  </si>
  <si>
    <t>532300221100000245829</t>
  </si>
  <si>
    <t>30217</t>
  </si>
  <si>
    <t>532300210000000015688</t>
  </si>
  <si>
    <t>一般公用经费</t>
  </si>
  <si>
    <t>30204</t>
  </si>
  <si>
    <t>手续费</t>
  </si>
  <si>
    <t>30207</t>
  </si>
  <si>
    <t>邮电费</t>
  </si>
  <si>
    <t>30206</t>
  </si>
  <si>
    <t>电费</t>
  </si>
  <si>
    <t>30205</t>
  </si>
  <si>
    <t>水费</t>
  </si>
  <si>
    <t>532300221100000245828</t>
  </si>
  <si>
    <t>公车购置及运维费</t>
  </si>
  <si>
    <t>30231</t>
  </si>
  <si>
    <t>公务用车运行维护费</t>
  </si>
  <si>
    <t>30213</t>
  </si>
  <si>
    <t>维修（护）费</t>
  </si>
  <si>
    <t>30211</t>
  </si>
  <si>
    <t>差旅费</t>
  </si>
  <si>
    <t>30218</t>
  </si>
  <si>
    <t>专用材料费</t>
  </si>
  <si>
    <t>30201</t>
  </si>
  <si>
    <t>办公费</t>
  </si>
  <si>
    <t>30209</t>
  </si>
  <si>
    <t>物业管理费</t>
  </si>
  <si>
    <t>30227</t>
  </si>
  <si>
    <t>委托业务费</t>
  </si>
  <si>
    <t>30299</t>
  </si>
  <si>
    <t>其他商品和服务支出</t>
  </si>
  <si>
    <t>预算05-1表</t>
  </si>
  <si>
    <t>2025年部门项目支出预算表（其他运转类、特定目标类项目）</t>
  </si>
  <si>
    <t>项目分类</t>
  </si>
  <si>
    <t>经济科目编码</t>
  </si>
  <si>
    <t>经济科目名称</t>
  </si>
  <si>
    <t>本年拨款</t>
  </si>
  <si>
    <t>其中：本次下达</t>
  </si>
  <si>
    <t>看守所专项业务经费</t>
  </si>
  <si>
    <t>311 专项业务类</t>
  </si>
  <si>
    <t>532300251100003559153</t>
  </si>
  <si>
    <t>楚雄彝族自治州看守所</t>
  </si>
  <si>
    <t>30305</t>
  </si>
  <si>
    <t>生活补助</t>
  </si>
  <si>
    <t>武警驻看守所保障经费</t>
  </si>
  <si>
    <t>532300251100003559174</t>
  </si>
  <si>
    <t>31003</t>
  </si>
  <si>
    <t>专用设备购置</t>
  </si>
  <si>
    <t>预算05-2表</t>
  </si>
  <si>
    <t>预算15表</t>
  </si>
  <si>
    <t>单位名称（项目名称）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</si>
  <si>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</si>
  <si>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</si>
  <si>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</si>
  <si>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</si>
  <si>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</si>
  <si>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</si>
  <si>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</si>
  <si>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</si>
  <si>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</si>
  <si>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预算年度目标承担地方党政机关警卫、重点目标守卫、重要目标守卫、重要位置守护、监狱看押、看守所看护等安全保卫任务。项目经费主要用于武警部队的水费、电费、维修维护费等开支，协助执勤目标单位看守、看押、外围安全保障，确保武警部队的正常运转。</t>
  </si>
  <si>
    <t>产出指标</t>
  </si>
  <si>
    <t>数量指标</t>
  </si>
  <si>
    <t>安全保卫设施购置完成率</t>
  </si>
  <si>
    <t>&gt;=</t>
  </si>
  <si>
    <t>95</t>
  </si>
  <si>
    <t>%</t>
  </si>
  <si>
    <t>定量指标</t>
  </si>
  <si>
    <t>"反映安全保卫设施购置完成情况。安全保卫设施购置完成率=安全保卫设施实际购买量/计划购买量*100%"</t>
  </si>
  <si>
    <t>武警执勤任务完成率</t>
  </si>
  <si>
    <t>100</t>
  </si>
  <si>
    <r>
      <rPr>
        <sz val="11"/>
        <color rgb="FF000000"/>
        <rFont val="宋体"/>
        <charset val="134"/>
      </rPr>
      <t>反映武警执勤任务完成的情况。武警执勤任务完成率</t>
    </r>
    <r>
      <rPr>
        <sz val="11"/>
        <color rgb="FF000000"/>
        <rFont val="Times New Roman"/>
        <charset val="134"/>
      </rPr>
      <t>=</t>
    </r>
    <r>
      <rPr>
        <sz val="11"/>
        <color rgb="FF000000"/>
        <rFont val="宋体"/>
        <charset val="134"/>
      </rPr>
      <t>执勤任务实际完成数</t>
    </r>
    <r>
      <rPr>
        <sz val="11"/>
        <color rgb="FF000000"/>
        <rFont val="Times New Roman"/>
        <charset val="134"/>
      </rPr>
      <t>/</t>
    </r>
    <r>
      <rPr>
        <sz val="11"/>
        <color rgb="FF000000"/>
        <rFont val="宋体"/>
        <charset val="134"/>
      </rPr>
      <t>计划完成数</t>
    </r>
    <r>
      <rPr>
        <sz val="11"/>
        <color rgb="FF000000"/>
        <rFont val="Times New Roman"/>
        <charset val="134"/>
      </rPr>
      <t>*100%</t>
    </r>
  </si>
  <si>
    <t>水电费保障</t>
  </si>
  <si>
    <t>=</t>
  </si>
  <si>
    <t>反映武警部队日常水电的保障情况，确保保卫任务顺利开展。</t>
  </si>
  <si>
    <t>设施及设备维修维护</t>
  </si>
  <si>
    <t>次</t>
  </si>
  <si>
    <t>反映单位设施设备维护完成情况，确保安全。</t>
  </si>
  <si>
    <t>质量指标</t>
  </si>
  <si>
    <t>设备设施验收合格率</t>
  </si>
  <si>
    <t>反映设备设施验收合格情况。设备设施验收合格率=武警执勤、训练、后勤保障设施设备购置验收合格数/购入数*100%</t>
  </si>
  <si>
    <t>效益指标</t>
  </si>
  <si>
    <t>社会效益</t>
  </si>
  <si>
    <t>突发事件处置及时率</t>
  </si>
  <si>
    <t>反映发生安全事故等突发事件有效处理的及时性。
突发事件处置及时率=及时有效处理的突发事件数/突发事件发生数*100%</t>
  </si>
  <si>
    <t>满意度指标</t>
  </si>
  <si>
    <t>服务对象满意度</t>
  </si>
  <si>
    <t>武警部队满意度</t>
  </si>
  <si>
    <t>&gt;</t>
  </si>
  <si>
    <t>"反映项目实施后武警对营房改造、警戒和生活设施购置、生活补助等的满意情况。武警部队满意度=较满意和满意的问卷数/问卷调查总数*100%"</t>
  </si>
  <si>
    <t>2025年预算年度目标一是依法保障监所各项管理工作的正常开展；二是依法保障在押人员的合法权益；三是规范执法，保障各项刑事诉讼活动的顺利进行。该项目经费主要用于在押人员的日常一日三餐的生活费，看病治疗的医药费用、在押人员的囚衣囚被费，日常生活用品费、在押人员食堂炊事员的工资等公杂费、在押人员的生活用水用电、监区的日常照明以及监控运行的电费，监区监控的维修维护等，确保2025年监所无安全事故发生，监所安全保障率达100%，服务对象满意率达95%。</t>
  </si>
  <si>
    <t>在押人员的生活补助标准</t>
  </si>
  <si>
    <t>470</t>
  </si>
  <si>
    <t>元</t>
  </si>
  <si>
    <t>反映在押人员生活补助保障到位，确保在押人员的合法权益。</t>
  </si>
  <si>
    <t>全年用电保障量</t>
  </si>
  <si>
    <t>250308</t>
  </si>
  <si>
    <t>度</t>
  </si>
  <si>
    <t>反映监所日常用电保障正常，监所监控设备、照明正常运行。</t>
  </si>
  <si>
    <t>在押人员食堂炊事员工资</t>
  </si>
  <si>
    <t>40000</t>
  </si>
  <si>
    <t>反映在押人员食堂炊事员工资正常运转，确保在押人员的合法权利。</t>
  </si>
  <si>
    <t>监所设施设备维修维护率</t>
  </si>
  <si>
    <t>反映监所设施设备正常运转，无安全事故发生。</t>
  </si>
  <si>
    <t>监所卫生保障率</t>
  </si>
  <si>
    <t>反映日常监所卫生、垃圾清运处理，确保监所干净、环保、卫生。</t>
  </si>
  <si>
    <t>时效指标</t>
  </si>
  <si>
    <t>救治保障及时性</t>
  </si>
  <si>
    <t>反映看守所对发生医疗等事故救治保障的及时性，确保在押人员的生命健康权。</t>
  </si>
  <si>
    <t>监所安全保障率</t>
  </si>
  <si>
    <t>定性指标</t>
  </si>
  <si>
    <r>
      <rPr>
        <sz val="11"/>
        <color rgb="FF000000"/>
        <rFont val="宋体"/>
        <charset val="134"/>
      </rPr>
      <t>反映所安全零事故，保障公、检、法司各项刑事诉讼活动的顺利进行</t>
    </r>
    <r>
      <rPr>
        <sz val="11"/>
        <color rgb="FF000000"/>
        <rFont val="Times New Roman"/>
        <charset val="134"/>
      </rPr>
      <t xml:space="preserve"> </t>
    </r>
    <r>
      <rPr>
        <sz val="11"/>
        <color rgb="FF000000"/>
        <rFont val="宋体"/>
        <charset val="134"/>
      </rPr>
      <t>。</t>
    </r>
  </si>
  <si>
    <t>在押人员的合法权益</t>
  </si>
  <si>
    <t>反映在押人员的合法权益得到充分保障，未发生在押人员投诉的情况。</t>
  </si>
  <si>
    <t>人民群众满意度</t>
  </si>
  <si>
    <t>反映人民群众满意度达到95%以上。</t>
  </si>
  <si>
    <t>在押人员满意度</t>
  </si>
  <si>
    <t>94</t>
  </si>
  <si>
    <t xml:space="preserve">反映在押人员满意度达到94%以上。
</t>
  </si>
  <si>
    <t>预算05-3表</t>
  </si>
  <si>
    <t>说明：本部门无项目支出绩效目标表（另文下达）的情况，故本表公开无数据。</t>
  </si>
  <si>
    <t>预算06表</t>
  </si>
  <si>
    <t>2025年部门政府性基金预算支出预算表</t>
  </si>
  <si>
    <t>单位名称</t>
  </si>
  <si>
    <t>本年政府性基金预算支出</t>
  </si>
  <si>
    <t>说明：本部门无政府性基金预算支出情况，故本表公开无数据。</t>
  </si>
  <si>
    <t>预算07表</t>
  </si>
  <si>
    <t>2025年部门政府采购预算表</t>
  </si>
  <si>
    <t>预算项目</t>
  </si>
  <si>
    <t>采购项目</t>
  </si>
  <si>
    <t>采购品目</t>
  </si>
  <si>
    <t>计量单位</t>
  </si>
  <si>
    <t>数量</t>
  </si>
  <si>
    <t>面向中小企业预留资金</t>
  </si>
  <si>
    <t>政府采购品目</t>
  </si>
  <si>
    <t>支出功能科目</t>
  </si>
  <si>
    <t>采购数量</t>
  </si>
  <si>
    <t>政府性基金</t>
  </si>
  <si>
    <t>国有资本经营收益</t>
  </si>
  <si>
    <t>财政专户管理的收入</t>
  </si>
  <si>
    <t>采购办公复印纸</t>
  </si>
  <si>
    <t>复印纸</t>
  </si>
  <si>
    <t>批次</t>
  </si>
  <si>
    <t>执法车辆保险</t>
  </si>
  <si>
    <t>机动车保险服务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</si>
  <si>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</si>
  <si>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</si>
  <si>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</si>
  <si>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</si>
  <si>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</si>
  <si>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</si>
  <si>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</si>
  <si>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基金"</t>
  </si>
  <si>
    <t>单位自筹</t>
  </si>
  <si>
    <t>15</t>
  </si>
  <si>
    <t>16</t>
  </si>
  <si>
    <t>17</t>
  </si>
  <si>
    <t>18</t>
  </si>
  <si>
    <t>说明：本部门无政府购买服务情况，故本表公开无数据。</t>
  </si>
  <si>
    <t>预算09-1表</t>
  </si>
  <si>
    <t>2025年对下转移支付预算表</t>
  </si>
  <si>
    <t>单位名称（项目）</t>
  </si>
  <si>
    <t>地区</t>
  </si>
  <si>
    <t>楚雄市</t>
  </si>
  <si>
    <t>双柏县</t>
  </si>
  <si>
    <t>牟定县</t>
  </si>
  <si>
    <t>南华县</t>
  </si>
  <si>
    <t>姚安县</t>
  </si>
  <si>
    <t>大姚县</t>
  </si>
  <si>
    <t>永仁县</t>
  </si>
  <si>
    <t>元谋县</t>
  </si>
  <si>
    <t>武定县</t>
  </si>
  <si>
    <t>禄丰市</t>
  </si>
  <si>
    <t>说明：本部门无对下转移支付情况，故本表公开无数据。</t>
  </si>
  <si>
    <t>预算09-2表</t>
  </si>
  <si>
    <t>2025年对下转移支付绩效目标表</t>
  </si>
  <si>
    <t>单位名称、项目名称</t>
  </si>
  <si>
    <t>说明：本部门无对下转移支付支出情况，故本表公开无数据。</t>
  </si>
  <si>
    <t>预算10表</t>
  </si>
  <si>
    <t>2025年新增资产配置表</t>
  </si>
  <si>
    <t>资产类别</t>
  </si>
  <si>
    <t>资产分类代码.名称</t>
  </si>
  <si>
    <t>资产名称</t>
  </si>
  <si>
    <t>财政部门批复数（元）</t>
  </si>
  <si>
    <t>单价</t>
  </si>
  <si>
    <t>金额</t>
  </si>
  <si>
    <t/>
  </si>
  <si>
    <t>说明：本部门无新增资产，故本表公开无数据。</t>
  </si>
  <si>
    <t>预算11表</t>
  </si>
  <si>
    <t>2025年上级补助项目支出预算表</t>
  </si>
  <si>
    <t>上级补助</t>
  </si>
  <si>
    <t>说明：本部门无上级补助项目支出情况，故本表公开无数据。</t>
  </si>
  <si>
    <t>预算12表</t>
  </si>
  <si>
    <t>2025年部门项目支出中期规划预算表</t>
  </si>
  <si>
    <t>项目级次</t>
  </si>
  <si>
    <t>2025年</t>
  </si>
  <si>
    <t>2026年</t>
  </si>
  <si>
    <t>2027年</t>
  </si>
  <si>
    <t>本级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</si>
</sst>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\-mm\-dd"/>
    <numFmt numFmtId="179" formatCode="yyyy\-mm\-dd\ hh:mm:ss"/>
    <numFmt numFmtId="180" formatCode="#,##0;\-#,##0;;@"/>
  </numFmts>
  <fonts count="42">
    <font>
      <sz val="11"/>
      <color theme="1"/>
      <name val="宋体"/>
      <charset val="134"/>
      <scheme val="minor"/>
    </font>
    <font>
      <sz val="11.25"/>
      <color rgb="FF000000"/>
      <name val="SimSun"/>
      <charset val="134"/>
    </font>
    <font>
      <sz val="9"/>
      <color rgb="FF000000"/>
      <name val="SimSun"/>
      <charset val="134"/>
    </font>
    <font>
      <b/>
      <sz val="21"/>
      <color rgb="FF000000"/>
      <name val="SimSun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9"/>
      <color rgb="FF000000"/>
      <name val="Times New Roman"/>
      <charset val="134"/>
    </font>
    <font>
      <b/>
      <sz val="21"/>
      <color rgb="FF000000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b/>
      <sz val="21"/>
      <name val="宋体"/>
      <charset val="134"/>
    </font>
    <font>
      <sz val="10.5"/>
      <name val="宋体"/>
      <charset val="134"/>
    </font>
    <font>
      <sz val="12"/>
      <name val="宋体"/>
      <charset val="134"/>
    </font>
    <font>
      <sz val="10.5"/>
      <name val="SimSun"/>
      <charset val="134"/>
    </font>
    <font>
      <sz val="10.5"/>
      <name val="Times New Roman"/>
      <charset val="134"/>
    </font>
    <font>
      <sz val="9"/>
      <color rgb="FF000000"/>
      <name val="宋体"/>
      <charset val="134"/>
    </font>
    <font>
      <b/>
      <sz val="11.25"/>
      <color rgb="FF000000"/>
      <name val="宋体"/>
      <charset val="134"/>
    </font>
    <font>
      <sz val="11"/>
      <color rgb="FF000000"/>
      <name val="Times New Roman"/>
      <charset val="134"/>
    </font>
    <font>
      <sz val="11.25"/>
      <color theme="1"/>
      <name val="宋体"/>
      <charset val="134"/>
    </font>
    <font>
      <sz val="11"/>
      <color rgb="FF000000"/>
      <name val="宋体"/>
      <charset val="134"/>
      <scheme val="minor"/>
    </font>
    <font>
      <b/>
      <sz val="9"/>
      <color rgb="FF000000"/>
      <name val="Arial"/>
      <charset val="134"/>
    </font>
    <font>
      <b/>
      <sz val="9"/>
      <color rgb="FF000000"/>
      <name val="宋体"/>
      <charset val="134"/>
    </font>
    <font>
      <sz val="10"/>
      <color rgb="FF00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4" borderId="9" applyNumberFormat="0" applyAlignment="0" applyProtection="0">
      <alignment vertical="center"/>
    </xf>
    <xf numFmtId="0" fontId="32" fillId="5" borderId="10" applyNumberFormat="0" applyAlignment="0" applyProtection="0">
      <alignment vertical="center"/>
    </xf>
    <xf numFmtId="0" fontId="33" fillId="5" borderId="9" applyNumberFormat="0" applyAlignment="0" applyProtection="0">
      <alignment vertical="center"/>
    </xf>
    <xf numFmtId="0" fontId="34" fillId="6" borderId="11" applyNumberFormat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176" fontId="9" fillId="0" borderId="1">
      <alignment horizontal="right" vertical="center"/>
    </xf>
    <xf numFmtId="49" fontId="9" fillId="0" borderId="1">
      <alignment horizontal="left" vertical="center" wrapText="1"/>
    </xf>
    <xf numFmtId="176" fontId="9" fillId="0" borderId="1">
      <alignment horizontal="right" vertical="center"/>
    </xf>
    <xf numFmtId="177" fontId="9" fillId="0" borderId="1">
      <alignment horizontal="right" vertical="center"/>
    </xf>
    <xf numFmtId="178" fontId="9" fillId="0" borderId="1">
      <alignment horizontal="right" vertical="center"/>
    </xf>
    <xf numFmtId="179" fontId="9" fillId="0" borderId="1">
      <alignment horizontal="right" vertical="center"/>
    </xf>
    <xf numFmtId="10" fontId="9" fillId="0" borderId="1">
      <alignment horizontal="right" vertical="center"/>
    </xf>
    <xf numFmtId="180" fontId="9" fillId="0" borderId="1">
      <alignment horizontal="right" vertical="center"/>
    </xf>
  </cellStyleXfs>
  <cellXfs count="90">
    <xf numFmtId="0" fontId="0" fillId="0" borderId="0" xfId="0" applyFont="1">
      <alignment vertical="center"/>
    </xf>
    <xf numFmtId="49" fontId="1" fillId="0" borderId="0" xfId="50" applyNumberFormat="1" applyFont="1" applyBorder="1">
      <alignment horizontal="left" vertical="center" wrapText="1"/>
    </xf>
    <xf numFmtId="49" fontId="2" fillId="0" borderId="0" xfId="0" applyNumberFormat="1" applyFont="1" applyBorder="1" applyAlignment="1">
      <alignment horizontal="right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left" vertical="center" wrapText="1"/>
    </xf>
    <xf numFmtId="49" fontId="2" fillId="0" borderId="1" xfId="5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/>
      <protection locked="0"/>
    </xf>
    <xf numFmtId="49" fontId="5" fillId="0" borderId="1" xfId="50" applyNumberFormat="1" applyFont="1" applyBorder="1">
      <alignment horizontal="left" vertical="center" wrapText="1"/>
    </xf>
    <xf numFmtId="176" fontId="6" fillId="0" borderId="1" xfId="51" applyNumberFormat="1" applyFont="1" applyBorder="1">
      <alignment horizontal="right" vertical="center"/>
    </xf>
    <xf numFmtId="49" fontId="5" fillId="0" borderId="1" xfId="50" applyNumberFormat="1" applyFont="1" applyBorder="1" applyAlignment="1">
      <alignment horizontal="center" vertical="center" wrapText="1"/>
    </xf>
    <xf numFmtId="49" fontId="2" fillId="0" borderId="0" xfId="50" applyNumberFormat="1" applyFont="1" applyBorder="1">
      <alignment horizontal="left" vertical="center" wrapText="1"/>
    </xf>
    <xf numFmtId="49" fontId="3" fillId="0" borderId="0" xfId="5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49" fontId="2" fillId="0" borderId="0" xfId="50" applyNumberFormat="1" applyFont="1" applyBorder="1" applyAlignment="1">
      <alignment horizontal="right" vertical="center" wrapText="1"/>
    </xf>
    <xf numFmtId="49" fontId="2" fillId="0" borderId="0" xfId="5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6" fontId="6" fillId="0" borderId="1" xfId="51" applyNumberFormat="1" applyFont="1" applyBorder="1" applyAlignment="1">
      <alignment horizontal="right" vertical="center" wrapText="1"/>
    </xf>
    <xf numFmtId="176" fontId="5" fillId="0" borderId="1" xfId="51" applyNumberFormat="1" applyFont="1" applyBorder="1">
      <alignment horizontal="right" vertical="center"/>
    </xf>
    <xf numFmtId="49" fontId="5" fillId="0" borderId="0" xfId="50" applyNumberFormat="1" applyFont="1" applyBorder="1">
      <alignment horizontal="left" vertical="center" wrapText="1"/>
    </xf>
    <xf numFmtId="49" fontId="7" fillId="0" borderId="0" xfId="50" applyNumberFormat="1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  <protection locked="0"/>
    </xf>
    <xf numFmtId="49" fontId="2" fillId="0" borderId="1" xfId="50" applyNumberFormat="1" applyFont="1" applyBorder="1">
      <alignment horizontal="left" vertical="center" wrapText="1"/>
    </xf>
    <xf numFmtId="49" fontId="5" fillId="0" borderId="0" xfId="50" applyNumberFormat="1" applyFont="1" applyBorder="1" applyAlignment="1">
      <alignment horizontal="right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49" fontId="9" fillId="0" borderId="0" xfId="50" applyNumberFormat="1" applyFont="1" applyBorder="1">
      <alignment horizontal="left" vertical="center" wrapText="1"/>
    </xf>
    <xf numFmtId="49" fontId="10" fillId="0" borderId="0" xfId="50" applyNumberFormat="1" applyFont="1" applyBorder="1" applyAlignment="1">
      <alignment horizontal="center" vertical="center" wrapText="1"/>
    </xf>
    <xf numFmtId="49" fontId="11" fillId="0" borderId="0" xfId="50" applyNumberFormat="1" applyFont="1" applyBorder="1">
      <alignment horizontal="left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left" vertical="center" wrapText="1"/>
    </xf>
    <xf numFmtId="176" fontId="14" fillId="0" borderId="1" xfId="51" applyNumberFormat="1" applyFont="1" applyBorder="1">
      <alignment horizontal="right" vertical="center"/>
    </xf>
    <xf numFmtId="49" fontId="13" fillId="0" borderId="1" xfId="0" applyNumberFormat="1" applyFont="1" applyBorder="1" applyAlignment="1">
      <alignment horizontal="center" vertical="center" wrapText="1"/>
    </xf>
    <xf numFmtId="49" fontId="9" fillId="0" borderId="0" xfId="50" applyNumberFormat="1" applyFont="1" applyBorder="1" applyAlignment="1">
      <alignment horizontal="right" vertical="center" wrapText="1"/>
    </xf>
    <xf numFmtId="49" fontId="15" fillId="0" borderId="1" xfId="50" applyNumberFormat="1" applyFont="1" applyBorder="1" applyAlignment="1">
      <alignment horizontal="center" vertical="center" wrapText="1"/>
    </xf>
    <xf numFmtId="180" fontId="15" fillId="0" borderId="1" xfId="0" applyNumberFormat="1" applyFont="1" applyBorder="1" applyAlignment="1">
      <alignment horizontal="center" vertical="center"/>
    </xf>
    <xf numFmtId="49" fontId="15" fillId="0" borderId="1" xfId="0" applyNumberFormat="1" applyFont="1" applyBorder="1" applyAlignment="1">
      <alignment horizontal="left" vertical="center" wrapText="1"/>
    </xf>
    <xf numFmtId="176" fontId="6" fillId="0" borderId="1" xfId="0" applyNumberFormat="1" applyFont="1" applyBorder="1" applyAlignment="1">
      <alignment horizontal="right" vertical="center"/>
    </xf>
    <xf numFmtId="49" fontId="15" fillId="0" borderId="1" xfId="0" applyNumberFormat="1" applyFont="1" applyBorder="1" applyAlignment="1">
      <alignment horizontal="center" vertical="center" wrapText="1"/>
    </xf>
    <xf numFmtId="49" fontId="15" fillId="0" borderId="0" xfId="50" applyNumberFormat="1" applyFont="1" applyBorder="1" applyAlignment="1">
      <alignment horizontal="right" vertical="center" wrapText="1"/>
    </xf>
    <xf numFmtId="49" fontId="4" fillId="0" borderId="1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4" fillId="0" borderId="0" xfId="0" applyFont="1" applyBorder="1" applyAlignment="1" applyProtection="1">
      <alignment horizontal="center" vertical="center"/>
      <protection locked="0"/>
    </xf>
    <xf numFmtId="49" fontId="16" fillId="0" borderId="1" xfId="5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5" fillId="0" borderId="0" xfId="0" applyFont="1" applyBorder="1" applyAlignment="1">
      <alignment horizontal="right" vertical="center"/>
    </xf>
    <xf numFmtId="0" fontId="20" fillId="0" borderId="0" xfId="0" applyFont="1" applyBorder="1" applyAlignment="1">
      <alignment horizontal="right"/>
    </xf>
    <xf numFmtId="0" fontId="20" fillId="0" borderId="0" xfId="0" applyFont="1" applyBorder="1" applyAlignment="1" applyProtection="1">
      <alignment horizontal="right"/>
      <protection locked="0"/>
    </xf>
    <xf numFmtId="49" fontId="5" fillId="0" borderId="3" xfId="50" applyNumberFormat="1" applyFont="1" applyBorder="1" applyAlignment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  <protection locked="0"/>
    </xf>
    <xf numFmtId="176" fontId="6" fillId="0" borderId="3" xfId="51" applyNumberFormat="1" applyFont="1" applyBorder="1">
      <alignment horizontal="right" vertical="center"/>
    </xf>
    <xf numFmtId="49" fontId="5" fillId="0" borderId="0" xfId="50" applyNumberFormat="1" applyFont="1" applyBorder="1" applyAlignment="1">
      <alignment horizontal="center" vertical="center" wrapText="1"/>
    </xf>
    <xf numFmtId="49" fontId="5" fillId="0" borderId="1" xfId="50" applyNumberFormat="1" applyFont="1" applyBorder="1" applyAlignment="1">
      <alignment horizontal="left" vertical="center" wrapText="1" indent="1"/>
    </xf>
    <xf numFmtId="49" fontId="5" fillId="0" borderId="1" xfId="50" applyNumberFormat="1" applyFont="1" applyBorder="1" applyAlignment="1">
      <alignment horizontal="left" vertical="center" wrapText="1" indent="2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15" fillId="0" borderId="4" xfId="0" applyFont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vertical="center" wrapText="1"/>
      <protection locked="0"/>
    </xf>
    <xf numFmtId="0" fontId="15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vertical="center" wrapText="1"/>
    </xf>
    <xf numFmtId="0" fontId="21" fillId="0" borderId="4" xfId="0" applyFont="1" applyBorder="1" applyAlignment="1">
      <alignment horizontal="center" vertical="center"/>
    </xf>
    <xf numFmtId="0" fontId="15" fillId="0" borderId="4" xfId="0" applyFont="1" applyBorder="1" applyAlignment="1">
      <alignment horizontal="left" vertical="center" wrapText="1"/>
    </xf>
    <xf numFmtId="0" fontId="21" fillId="0" borderId="4" xfId="0" applyFont="1" applyBorder="1" applyAlignment="1" applyProtection="1">
      <alignment horizontal="center" vertical="center" wrapText="1"/>
      <protection locked="0"/>
    </xf>
    <xf numFmtId="0" fontId="15" fillId="0" borderId="4" xfId="0" applyFont="1" applyBorder="1" applyAlignment="1" applyProtection="1">
      <alignment horizontal="left" vertical="center" wrapText="1"/>
      <protection locked="0"/>
    </xf>
    <xf numFmtId="4" fontId="6" fillId="0" borderId="4" xfId="0" applyNumberFormat="1" applyFont="1" applyBorder="1" applyAlignment="1" applyProtection="1">
      <alignment horizontal="right" vertical="center"/>
      <protection locked="0"/>
    </xf>
    <xf numFmtId="0" fontId="15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176" fontId="6" fillId="0" borderId="1" xfId="51" applyNumberFormat="1" applyFont="1" applyBorder="1" applyAlignment="1">
      <alignment horizontal="left" vertical="center"/>
    </xf>
    <xf numFmtId="176" fontId="6" fillId="0" borderId="1" xfId="51" applyNumberFormat="1" applyFont="1" applyBorder="1" applyAlignment="1">
      <alignment horizontal="left" vertical="center" indent="1"/>
    </xf>
    <xf numFmtId="176" fontId="6" fillId="0" borderId="1" xfId="51" applyNumberFormat="1" applyFont="1" applyBorder="1" applyAlignment="1">
      <alignment horizontal="left" vertical="center" indent="2"/>
    </xf>
    <xf numFmtId="176" fontId="6" fillId="0" borderId="1" xfId="51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right" vertical="center" wrapText="1"/>
    </xf>
    <xf numFmtId="0" fontId="15" fillId="2" borderId="1" xfId="0" applyFont="1" applyFill="1" applyBorder="1" applyAlignment="1">
      <alignment horizontal="center" vertical="center"/>
    </xf>
    <xf numFmtId="0" fontId="22" fillId="0" borderId="1" xfId="0" applyFont="1" applyBorder="1" applyAlignment="1"/>
    <xf numFmtId="49" fontId="21" fillId="0" borderId="5" xfId="50" applyNumberFormat="1" applyFont="1" applyBorder="1" applyAlignment="1">
      <alignment horizontal="center" vertical="center" wrapText="1"/>
    </xf>
    <xf numFmtId="4" fontId="6" fillId="0" borderId="5" xfId="0" applyNumberFormat="1" applyFont="1" applyBorder="1" applyAlignment="1">
      <alignment horizontal="right" vertical="center"/>
    </xf>
    <xf numFmtId="176" fontId="6" fillId="0" borderId="5" xfId="51" applyNumberFormat="1" applyFont="1" applyBorder="1">
      <alignment horizontal="right" vertical="center"/>
    </xf>
    <xf numFmtId="0" fontId="21" fillId="0" borderId="3" xfId="0" applyFont="1" applyBorder="1" applyAlignment="1">
      <alignment horizontal="left" vertical="center"/>
    </xf>
    <xf numFmtId="0" fontId="21" fillId="0" borderId="3" xfId="0" applyFont="1" applyBorder="1" applyAlignment="1">
      <alignment horizontal="right" vertical="center"/>
    </xf>
    <xf numFmtId="49" fontId="21" fillId="0" borderId="3" xfId="50" applyNumberFormat="1" applyFont="1" applyBorder="1" applyAlignment="1">
      <alignment horizontal="center" vertical="center" wrapText="1"/>
    </xf>
    <xf numFmtId="4" fontId="6" fillId="0" borderId="3" xfId="0" applyNumberFormat="1" applyFont="1" applyBorder="1" applyAlignment="1">
      <alignment horizontal="right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9"/>
  <sheetViews>
    <sheetView showZeros="0" topLeftCell="A2" workbookViewId="0">
      <selection activeCell="E36" sqref="E36"/>
    </sheetView>
  </sheetViews>
  <sheetFormatPr defaultColWidth="9.27777777777778" defaultRowHeight="14.25" customHeight="1" outlineLevelCol="3"/>
  <cols>
    <col min="1" max="1" width="41.7037037037037" customWidth="1"/>
    <col min="2" max="2" width="21.4259259259259" customWidth="1"/>
    <col min="3" max="3" width="37.8518518518519" customWidth="1"/>
    <col min="4" max="4" width="21.4259259259259" customWidth="1"/>
  </cols>
  <sheetData>
    <row r="1" ht="13.5" customHeight="1" spans="1:4">
      <c r="A1" s="19"/>
      <c r="B1" s="19"/>
      <c r="C1" s="19"/>
      <c r="D1" s="23" t="s">
        <v>0</v>
      </c>
    </row>
    <row r="2" ht="45" customHeight="1" spans="1:4">
      <c r="A2" s="20" t="s">
        <v>1</v>
      </c>
      <c r="B2" s="20"/>
      <c r="C2" s="20"/>
      <c r="D2" s="20"/>
    </row>
    <row r="3" ht="21" customHeight="1" spans="1:4">
      <c r="A3" s="19" t="str">
        <f>"单位名称："&amp;"云南省楚雄州看守所"</f>
        <v>单位名称：云南省楚雄州看守所</v>
      </c>
      <c r="B3" s="19"/>
      <c r="C3" s="19"/>
      <c r="D3" s="23" t="s">
        <v>2</v>
      </c>
    </row>
    <row r="4" ht="19.5" customHeight="1" spans="1:4">
      <c r="A4" s="9" t="s">
        <v>3</v>
      </c>
      <c r="B4" s="9"/>
      <c r="C4" s="9" t="s">
        <v>4</v>
      </c>
      <c r="D4" s="9"/>
    </row>
    <row r="5" ht="19.5" customHeight="1" spans="1:4">
      <c r="A5" s="9" t="s">
        <v>5</v>
      </c>
      <c r="B5" s="9" t="str">
        <f>"2025"&amp;"年预算数"</f>
        <v>2025年预算数</v>
      </c>
      <c r="C5" s="9" t="s">
        <v>6</v>
      </c>
      <c r="D5" s="9" t="str">
        <f>"2025"&amp;"年预算数"</f>
        <v>2025年预算数</v>
      </c>
    </row>
    <row r="6" ht="19.5" customHeight="1" spans="1:4">
      <c r="A6" s="9"/>
      <c r="B6" s="9"/>
      <c r="C6" s="9"/>
      <c r="D6" s="9"/>
    </row>
    <row r="7" ht="25.3" customHeight="1" spans="1:4">
      <c r="A7" s="7" t="s">
        <v>7</v>
      </c>
      <c r="B7" s="8">
        <v>4436803.02</v>
      </c>
      <c r="C7" s="7" t="s">
        <v>8</v>
      </c>
      <c r="D7" s="8"/>
    </row>
    <row r="8" ht="25.3" customHeight="1" spans="1:4">
      <c r="A8" s="7" t="s">
        <v>9</v>
      </c>
      <c r="B8" s="8"/>
      <c r="C8" s="7" t="s">
        <v>10</v>
      </c>
      <c r="D8" s="8"/>
    </row>
    <row r="9" ht="25.3" customHeight="1" spans="1:4">
      <c r="A9" s="7" t="s">
        <v>11</v>
      </c>
      <c r="B9" s="8"/>
      <c r="C9" s="7" t="s">
        <v>12</v>
      </c>
      <c r="D9" s="8"/>
    </row>
    <row r="10" ht="25.3" customHeight="1" spans="1:4">
      <c r="A10" s="7" t="s">
        <v>13</v>
      </c>
      <c r="B10" s="8"/>
      <c r="C10" s="7" t="s">
        <v>14</v>
      </c>
      <c r="D10" s="8">
        <v>3823164.7</v>
      </c>
    </row>
    <row r="11" ht="25.3" customHeight="1" spans="1:4">
      <c r="A11" s="7" t="s">
        <v>15</v>
      </c>
      <c r="B11" s="8"/>
      <c r="C11" s="7" t="s">
        <v>16</v>
      </c>
      <c r="D11" s="8"/>
    </row>
    <row r="12" ht="20.25" customHeight="1" spans="1:4">
      <c r="A12" s="7" t="s">
        <v>17</v>
      </c>
      <c r="B12" s="8"/>
      <c r="C12" s="7" t="s">
        <v>18</v>
      </c>
      <c r="D12" s="8"/>
    </row>
    <row r="13" ht="20.25" customHeight="1" spans="1:4">
      <c r="A13" s="7" t="s">
        <v>19</v>
      </c>
      <c r="B13" s="8"/>
      <c r="C13" s="7" t="s">
        <v>20</v>
      </c>
      <c r="D13" s="8"/>
    </row>
    <row r="14" ht="20.25" customHeight="1" spans="1:4">
      <c r="A14" s="7" t="s">
        <v>21</v>
      </c>
      <c r="B14" s="8"/>
      <c r="C14" s="7" t="s">
        <v>22</v>
      </c>
      <c r="D14" s="8">
        <v>257980.8</v>
      </c>
    </row>
    <row r="15" ht="20.25" customHeight="1" spans="1:4">
      <c r="A15" s="7" t="s">
        <v>23</v>
      </c>
      <c r="B15" s="8"/>
      <c r="C15" s="7" t="s">
        <v>24</v>
      </c>
      <c r="D15" s="8"/>
    </row>
    <row r="16" ht="20.25" customHeight="1" spans="1:4">
      <c r="A16" s="7" t="s">
        <v>25</v>
      </c>
      <c r="B16" s="8"/>
      <c r="C16" s="7" t="s">
        <v>26</v>
      </c>
      <c r="D16" s="8">
        <v>143365.52</v>
      </c>
    </row>
    <row r="17" ht="20.25" customHeight="1" spans="1:4">
      <c r="A17" s="7"/>
      <c r="B17" s="8"/>
      <c r="C17" s="7" t="s">
        <v>27</v>
      </c>
      <c r="D17" s="8"/>
    </row>
    <row r="18" ht="20.25" customHeight="1" spans="1:4">
      <c r="A18" s="7"/>
      <c r="B18" s="82"/>
      <c r="C18" s="7" t="s">
        <v>28</v>
      </c>
      <c r="D18" s="8"/>
    </row>
    <row r="19" ht="20.25" customHeight="1" spans="1:4">
      <c r="A19" s="7"/>
      <c r="B19" s="82"/>
      <c r="C19" s="7" t="s">
        <v>29</v>
      </c>
      <c r="D19" s="8"/>
    </row>
    <row r="20" ht="20.25" customHeight="1" spans="1:4">
      <c r="A20" s="7"/>
      <c r="B20" s="82"/>
      <c r="C20" s="7" t="s">
        <v>30</v>
      </c>
      <c r="D20" s="8"/>
    </row>
    <row r="21" ht="20.25" customHeight="1" spans="1:4">
      <c r="A21" s="7"/>
      <c r="B21" s="82"/>
      <c r="C21" s="7" t="s">
        <v>31</v>
      </c>
      <c r="D21" s="8"/>
    </row>
    <row r="22" ht="20.25" customHeight="1" spans="1:4">
      <c r="A22" s="7"/>
      <c r="B22" s="82"/>
      <c r="C22" s="7" t="s">
        <v>32</v>
      </c>
      <c r="D22" s="8"/>
    </row>
    <row r="23" ht="20.25" customHeight="1" spans="1:4">
      <c r="A23" s="7"/>
      <c r="B23" s="82"/>
      <c r="C23" s="7" t="s">
        <v>33</v>
      </c>
      <c r="D23" s="8"/>
    </row>
    <row r="24" ht="20.25" customHeight="1" spans="1:4">
      <c r="A24" s="7"/>
      <c r="B24" s="82"/>
      <c r="C24" s="7" t="s">
        <v>34</v>
      </c>
      <c r="D24" s="8"/>
    </row>
    <row r="25" ht="20.25" customHeight="1" spans="1:4">
      <c r="A25" s="7"/>
      <c r="B25" s="82"/>
      <c r="C25" s="7" t="s">
        <v>35</v>
      </c>
      <c r="D25" s="8"/>
    </row>
    <row r="26" ht="20.25" customHeight="1" spans="1:4">
      <c r="A26" s="7"/>
      <c r="B26" s="82"/>
      <c r="C26" s="7" t="s">
        <v>36</v>
      </c>
      <c r="D26" s="8">
        <v>212292</v>
      </c>
    </row>
    <row r="27" ht="20.25" customHeight="1" spans="1:4">
      <c r="A27" s="7"/>
      <c r="B27" s="82"/>
      <c r="C27" s="7" t="s">
        <v>37</v>
      </c>
      <c r="D27" s="8"/>
    </row>
    <row r="28" ht="20.25" customHeight="1" spans="1:4">
      <c r="A28" s="7"/>
      <c r="B28" s="82"/>
      <c r="C28" s="7" t="s">
        <v>38</v>
      </c>
      <c r="D28" s="8"/>
    </row>
    <row r="29" ht="20.25" customHeight="1" spans="1:4">
      <c r="A29" s="7"/>
      <c r="B29" s="82"/>
      <c r="C29" s="7" t="s">
        <v>39</v>
      </c>
      <c r="D29" s="8"/>
    </row>
    <row r="30" ht="20.25" customHeight="1" spans="1:4">
      <c r="A30" s="7"/>
      <c r="B30" s="82"/>
      <c r="C30" s="7" t="s">
        <v>40</v>
      </c>
      <c r="D30" s="8"/>
    </row>
    <row r="31" ht="20.25" customHeight="1" spans="1:4">
      <c r="A31" s="7"/>
      <c r="B31" s="82"/>
      <c r="C31" s="7" t="s">
        <v>41</v>
      </c>
      <c r="D31" s="8"/>
    </row>
    <row r="32" ht="20.25" customHeight="1" spans="1:4">
      <c r="A32" s="7"/>
      <c r="B32" s="82"/>
      <c r="C32" s="7" t="s">
        <v>42</v>
      </c>
      <c r="D32" s="8"/>
    </row>
    <row r="33" ht="20.25" customHeight="1" spans="1:4">
      <c r="A33" s="7"/>
      <c r="B33" s="82"/>
      <c r="C33" s="7" t="s">
        <v>43</v>
      </c>
      <c r="D33" s="8"/>
    </row>
    <row r="34" ht="20.25" customHeight="1" spans="1:4">
      <c r="A34" s="7"/>
      <c r="B34" s="82"/>
      <c r="C34" s="7" t="s">
        <v>44</v>
      </c>
      <c r="D34" s="8"/>
    </row>
    <row r="35" ht="20.25" customHeight="1" spans="1:4">
      <c r="A35" s="7"/>
      <c r="B35" s="82"/>
      <c r="C35" s="7" t="s">
        <v>45</v>
      </c>
      <c r="D35" s="8"/>
    </row>
    <row r="36" ht="20.25" customHeight="1" spans="1:4">
      <c r="A36" s="7"/>
      <c r="B36" s="82"/>
      <c r="C36" s="7" t="s">
        <v>46</v>
      </c>
      <c r="D36" s="8"/>
    </row>
    <row r="37" ht="20.25" customHeight="1" spans="1:4">
      <c r="A37" s="83" t="s">
        <v>47</v>
      </c>
      <c r="B37" s="84">
        <v>4436803.02</v>
      </c>
      <c r="C37" s="83" t="s">
        <v>48</v>
      </c>
      <c r="D37" s="85">
        <v>4436803.02</v>
      </c>
    </row>
    <row r="38" ht="20.25" customHeight="1" spans="1:4">
      <c r="A38" s="86" t="s">
        <v>49</v>
      </c>
      <c r="B38" s="87"/>
      <c r="C38" s="86" t="s">
        <v>50</v>
      </c>
      <c r="D38" s="59"/>
    </row>
    <row r="39" ht="20.25" customHeight="1" spans="1:4">
      <c r="A39" s="88" t="s">
        <v>51</v>
      </c>
      <c r="B39" s="89">
        <v>4436803.02</v>
      </c>
      <c r="C39" s="88" t="s">
        <v>52</v>
      </c>
      <c r="D39" s="59">
        <v>4436803.02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" right="0.39" top="0.39" bottom="0.39" header="0" footer="0"/>
  <pageSetup paperSize="9" scale="7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9"/>
  <sheetViews>
    <sheetView showZeros="0" workbookViewId="0">
      <selection activeCell="A1" sqref="A1:J1"/>
    </sheetView>
  </sheetViews>
  <sheetFormatPr defaultColWidth="10.712962962963" defaultRowHeight="12" customHeight="1"/>
  <cols>
    <col min="1" max="1" width="26.1111111111111" customWidth="1"/>
    <col min="2" max="2" width="21.6666666666667" customWidth="1"/>
    <col min="3" max="4" width="13.6666666666667" customWidth="1"/>
    <col min="5" max="5" width="15" customWidth="1"/>
    <col min="6" max="6" width="12" customWidth="1"/>
    <col min="7" max="7" width="12.8888888888889" customWidth="1"/>
    <col min="8" max="8" width="12" customWidth="1"/>
    <col min="9" max="9" width="12.7777777777778" customWidth="1"/>
    <col min="10" max="10" width="15.6666666666667" customWidth="1"/>
  </cols>
  <sheetData>
    <row r="1" ht="15.75" customHeight="1" spans="1:10">
      <c r="A1" s="23" t="s">
        <v>362</v>
      </c>
      <c r="B1" s="19"/>
      <c r="C1" s="19"/>
      <c r="D1" s="19"/>
      <c r="E1" s="19"/>
      <c r="F1" s="19"/>
      <c r="G1" s="19"/>
      <c r="H1" s="19"/>
      <c r="I1" s="19"/>
      <c r="J1" s="19" t="s">
        <v>292</v>
      </c>
    </row>
    <row r="2" ht="45" customHeight="1" spans="1:10">
      <c r="A2" s="20" t="str">
        <f>"2025"&amp;"年部门项目支出绩效目标表(另文下达)"</f>
        <v>2025年部门项目支出绩效目标表(另文下达)</v>
      </c>
      <c r="B2" s="20"/>
      <c r="C2" s="20"/>
      <c r="D2" s="20"/>
      <c r="E2" s="20"/>
      <c r="F2" s="20"/>
      <c r="G2" s="20"/>
      <c r="H2" s="20"/>
      <c r="I2" s="20"/>
      <c r="J2" s="20"/>
    </row>
    <row r="3" ht="15.75" customHeight="1" spans="1:10">
      <c r="A3" s="19" t="str">
        <f>"单位名称："&amp;"云南省楚雄州看守所"</f>
        <v>单位名称：云南省楚雄州看守所</v>
      </c>
      <c r="B3" s="42"/>
      <c r="C3" s="42"/>
      <c r="D3" s="42"/>
      <c r="E3" s="42"/>
      <c r="F3" s="43"/>
      <c r="G3" s="42"/>
      <c r="H3" s="43"/>
      <c r="I3" s="43"/>
      <c r="J3" s="43"/>
    </row>
    <row r="4" ht="60" customHeight="1" spans="1:10">
      <c r="A4" s="44" t="s">
        <v>293</v>
      </c>
      <c r="B4" s="44" t="s">
        <v>294</v>
      </c>
      <c r="C4" s="44" t="s">
        <v>295</v>
      </c>
      <c r="D4" s="44" t="s">
        <v>296</v>
      </c>
      <c r="E4" s="44" t="s">
        <v>297</v>
      </c>
      <c r="F4" s="44" t="s">
        <v>298</v>
      </c>
      <c r="G4" s="44" t="s">
        <v>299</v>
      </c>
      <c r="H4" s="44" t="s">
        <v>300</v>
      </c>
      <c r="I4" s="44" t="s">
        <v>301</v>
      </c>
      <c r="J4" s="44" t="s">
        <v>302</v>
      </c>
    </row>
    <row r="5" ht="47.5" customHeight="1" spans="1:10">
      <c r="A5" s="45">
        <v>1</v>
      </c>
      <c r="B5" s="45">
        <v>2</v>
      </c>
      <c r="C5" s="46">
        <v>3</v>
      </c>
      <c r="D5" s="45">
        <v>4</v>
      </c>
      <c r="E5" s="45">
        <v>5</v>
      </c>
      <c r="F5" s="45">
        <v>6</v>
      </c>
      <c r="G5" s="45">
        <v>7</v>
      </c>
      <c r="H5" s="45">
        <v>8</v>
      </c>
      <c r="I5" s="45">
        <v>9</v>
      </c>
      <c r="J5" s="45">
        <v>10</v>
      </c>
    </row>
    <row r="6" ht="47.5" customHeight="1" spans="1:10">
      <c r="A6" s="47"/>
      <c r="B6" s="47"/>
      <c r="C6" s="47"/>
      <c r="D6" s="47"/>
      <c r="E6" s="47"/>
      <c r="F6" s="47"/>
      <c r="G6" s="47"/>
      <c r="H6" s="47"/>
      <c r="I6" s="47"/>
      <c r="J6" s="47"/>
    </row>
    <row r="7" ht="47.5" customHeight="1" spans="1:10">
      <c r="A7" s="47"/>
      <c r="B7" s="48"/>
      <c r="C7" s="47"/>
      <c r="D7" s="47"/>
      <c r="E7" s="47"/>
      <c r="F7" s="47"/>
      <c r="G7" s="47"/>
      <c r="H7" s="47"/>
      <c r="I7" s="47"/>
      <c r="J7" s="47"/>
    </row>
    <row r="8" ht="52" customHeight="1" spans="1:10">
      <c r="A8" s="47"/>
      <c r="B8" s="47"/>
      <c r="C8" s="46"/>
      <c r="D8" s="46"/>
      <c r="E8" s="46"/>
      <c r="F8" s="46"/>
      <c r="G8" s="46"/>
      <c r="H8" s="46"/>
      <c r="I8" s="46"/>
      <c r="J8" s="48"/>
    </row>
    <row r="9" ht="19" customHeight="1" spans="1:1">
      <c r="A9" t="s">
        <v>363</v>
      </c>
    </row>
  </sheetData>
  <mergeCells count="2">
    <mergeCell ref="A1:J1"/>
    <mergeCell ref="A2:J2"/>
  </mergeCells>
  <printOptions horizontalCentered="1"/>
  <pageMargins left="0.389583333333333" right="0.389583333333333" top="0.511805555555556" bottom="0.511805555555556" header="0.310416666666667" footer="0.310416666666667"/>
  <pageSetup paperSize="9" scale="91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0"/>
  <sheetViews>
    <sheetView showZeros="0" workbookViewId="0">
      <selection activeCell="B12" sqref="B12"/>
    </sheetView>
  </sheetViews>
  <sheetFormatPr defaultColWidth="10.712962962963" defaultRowHeight="14.25" customHeight="1" outlineLevelCol="5"/>
  <cols>
    <col min="1" max="1" width="27.1111111111111" customWidth="1"/>
    <col min="2" max="2" width="29.1296296296296" customWidth="1"/>
    <col min="3" max="3" width="47.2777777777778" customWidth="1"/>
    <col min="4" max="4" width="21.8518518518519" customWidth="1"/>
    <col min="5" max="5" width="24.2777777777778" customWidth="1"/>
    <col min="6" max="6" width="23.5648148148148" customWidth="1"/>
  </cols>
  <sheetData>
    <row r="1" ht="15.75" customHeight="1" spans="1:6">
      <c r="A1" s="15"/>
      <c r="B1" s="15">
        <v>0</v>
      </c>
      <c r="C1" s="15"/>
      <c r="D1" s="15"/>
      <c r="E1" s="15"/>
      <c r="F1" s="14" t="s">
        <v>364</v>
      </c>
    </row>
    <row r="2" ht="45" customHeight="1" spans="1:6">
      <c r="A2" s="11" t="s">
        <v>365</v>
      </c>
      <c r="B2" s="11"/>
      <c r="C2" s="11"/>
      <c r="D2" s="11"/>
      <c r="E2" s="11"/>
      <c r="F2" s="11"/>
    </row>
    <row r="3" ht="19.5" customHeight="1" spans="1:6">
      <c r="A3" s="10" t="str">
        <f>"单位名称："&amp;"云南省楚雄州看守所"</f>
        <v>单位名称：云南省楚雄州看守所</v>
      </c>
      <c r="B3" s="10"/>
      <c r="C3" s="10"/>
      <c r="D3" s="15"/>
      <c r="E3" s="15"/>
      <c r="F3" s="14" t="s">
        <v>2</v>
      </c>
    </row>
    <row r="4" ht="19.5" customHeight="1" spans="1:6">
      <c r="A4" s="5" t="s">
        <v>366</v>
      </c>
      <c r="B4" s="5" t="s">
        <v>73</v>
      </c>
      <c r="C4" s="5" t="s">
        <v>74</v>
      </c>
      <c r="D4" s="5" t="s">
        <v>367</v>
      </c>
      <c r="E4" s="5"/>
      <c r="F4" s="5"/>
    </row>
    <row r="5" ht="18.75" customHeight="1" spans="1:6">
      <c r="A5" s="5"/>
      <c r="B5" s="5"/>
      <c r="C5" s="5"/>
      <c r="D5" s="5" t="s">
        <v>57</v>
      </c>
      <c r="E5" s="5" t="s">
        <v>76</v>
      </c>
      <c r="F5" s="5" t="s">
        <v>77</v>
      </c>
    </row>
    <row r="6" ht="17.25" customHeight="1" spans="1:6">
      <c r="A6" s="12">
        <v>1</v>
      </c>
      <c r="B6" s="41" t="s">
        <v>84</v>
      </c>
      <c r="C6" s="12">
        <v>3</v>
      </c>
      <c r="D6" s="12">
        <v>4</v>
      </c>
      <c r="E6" s="12">
        <v>5</v>
      </c>
      <c r="F6" s="12">
        <v>6</v>
      </c>
    </row>
    <row r="7" ht="22.5" customHeight="1" spans="1:6">
      <c r="A7" s="7"/>
      <c r="B7" s="7"/>
      <c r="C7" s="7"/>
      <c r="D7" s="8"/>
      <c r="E7" s="8"/>
      <c r="F7" s="8"/>
    </row>
    <row r="8" ht="22.5" customHeight="1" spans="1:6">
      <c r="A8" s="7"/>
      <c r="B8" s="7"/>
      <c r="C8" s="7"/>
      <c r="D8" s="8"/>
      <c r="E8" s="8"/>
      <c r="F8" s="8"/>
    </row>
    <row r="9" ht="22.5" customHeight="1" spans="1:6">
      <c r="A9" s="9" t="s">
        <v>57</v>
      </c>
      <c r="B9" s="9"/>
      <c r="C9" s="9"/>
      <c r="D9" s="8"/>
      <c r="E9" s="8"/>
      <c r="F9" s="8"/>
    </row>
    <row r="10" ht="18" customHeight="1" spans="1:1">
      <c r="A10" t="s">
        <v>368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89583333333333" right="0.389583333333333" top="0.389583333333333" bottom="0.389583333333333" header="0.511805555555556" footer="0.511805555555556"/>
  <pageSetup paperSize="9" scale="82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Q12"/>
  <sheetViews>
    <sheetView showGridLines="0" showZeros="0" workbookViewId="0">
      <selection activeCell="E8" sqref="E8"/>
    </sheetView>
  </sheetViews>
  <sheetFormatPr defaultColWidth="10" defaultRowHeight="12.75" customHeight="1"/>
  <cols>
    <col min="1" max="1" width="17.3333333333333" customWidth="1"/>
    <col min="2" max="2" width="15" customWidth="1"/>
    <col min="3" max="3" width="16.4444444444444" customWidth="1"/>
    <col min="4" max="5" width="8.88888888888889" customWidth="1"/>
    <col min="6" max="6" width="12.8518518518519" customWidth="1"/>
    <col min="7" max="8" width="10.4444444444444" customWidth="1"/>
    <col min="9" max="17" width="10.8888888888889" customWidth="1"/>
  </cols>
  <sheetData>
    <row r="1" ht="17.25" customHeight="1" spans="1:17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40" t="s">
        <v>369</v>
      </c>
    </row>
    <row r="2" ht="45" customHeight="1" spans="1:17">
      <c r="A2" s="20" t="s">
        <v>370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ht="18.75" customHeight="1" spans="1:17">
      <c r="A3" s="19" t="str">
        <f>"单位名称："&amp;"云南省楚雄州看守所"</f>
        <v>单位名称：云南省楚雄州看守所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23" t="s">
        <v>54</v>
      </c>
    </row>
    <row r="4" ht="29" customHeight="1" spans="1:17">
      <c r="A4" s="35" t="s">
        <v>371</v>
      </c>
      <c r="B4" s="35" t="s">
        <v>372</v>
      </c>
      <c r="C4" s="35" t="s">
        <v>373</v>
      </c>
      <c r="D4" s="35" t="s">
        <v>374</v>
      </c>
      <c r="E4" s="35" t="s">
        <v>375</v>
      </c>
      <c r="F4" s="35" t="s">
        <v>376</v>
      </c>
      <c r="G4" s="35" t="s">
        <v>192</v>
      </c>
      <c r="H4" s="35"/>
      <c r="I4" s="35"/>
      <c r="J4" s="35"/>
      <c r="K4" s="35"/>
      <c r="L4" s="35"/>
      <c r="M4" s="35"/>
      <c r="N4" s="35"/>
      <c r="O4" s="35"/>
      <c r="P4" s="35"/>
      <c r="Q4" s="35"/>
    </row>
    <row r="5" ht="29" customHeight="1" spans="1:17">
      <c r="A5" s="35"/>
      <c r="B5" s="35" t="s">
        <v>377</v>
      </c>
      <c r="C5" s="35" t="s">
        <v>378</v>
      </c>
      <c r="D5" s="35" t="s">
        <v>374</v>
      </c>
      <c r="E5" s="35" t="s">
        <v>379</v>
      </c>
      <c r="F5" s="35"/>
      <c r="G5" s="35" t="s">
        <v>57</v>
      </c>
      <c r="H5" s="35" t="s">
        <v>60</v>
      </c>
      <c r="I5" s="35" t="s">
        <v>380</v>
      </c>
      <c r="J5" s="35" t="s">
        <v>381</v>
      </c>
      <c r="K5" s="35" t="s">
        <v>382</v>
      </c>
      <c r="L5" s="35" t="s">
        <v>64</v>
      </c>
      <c r="M5" s="35"/>
      <c r="N5" s="35"/>
      <c r="O5" s="35"/>
      <c r="P5" s="35"/>
      <c r="Q5" s="35"/>
    </row>
    <row r="6" ht="29" customHeight="1" spans="1:17">
      <c r="A6" s="35"/>
      <c r="B6" s="35"/>
      <c r="C6" s="35"/>
      <c r="D6" s="35"/>
      <c r="E6" s="35"/>
      <c r="F6" s="35"/>
      <c r="G6" s="35"/>
      <c r="H6" s="35"/>
      <c r="I6" s="35" t="s">
        <v>59</v>
      </c>
      <c r="J6" s="35"/>
      <c r="K6" s="35"/>
      <c r="L6" s="35" t="s">
        <v>59</v>
      </c>
      <c r="M6" s="35" t="s">
        <v>65</v>
      </c>
      <c r="N6" s="35" t="s">
        <v>66</v>
      </c>
      <c r="O6" s="35" t="s">
        <v>67</v>
      </c>
      <c r="P6" s="35" t="s">
        <v>68</v>
      </c>
      <c r="Q6" s="35" t="s">
        <v>69</v>
      </c>
    </row>
    <row r="7" ht="22.5" customHeight="1" spans="1:17">
      <c r="A7" s="36">
        <v>1</v>
      </c>
      <c r="B7" s="36">
        <v>2</v>
      </c>
      <c r="C7" s="36">
        <v>3</v>
      </c>
      <c r="D7" s="36">
        <v>4</v>
      </c>
      <c r="E7" s="36">
        <v>5</v>
      </c>
      <c r="F7" s="36">
        <v>6</v>
      </c>
      <c r="G7" s="36">
        <v>7</v>
      </c>
      <c r="H7" s="36">
        <v>8</v>
      </c>
      <c r="I7" s="36">
        <v>9</v>
      </c>
      <c r="J7" s="36">
        <v>10</v>
      </c>
      <c r="K7" s="36">
        <v>11</v>
      </c>
      <c r="L7" s="36">
        <v>12</v>
      </c>
      <c r="M7" s="36">
        <v>13</v>
      </c>
      <c r="N7" s="36">
        <v>14</v>
      </c>
      <c r="O7" s="36">
        <v>15</v>
      </c>
      <c r="P7" s="36">
        <v>16</v>
      </c>
      <c r="Q7" s="36">
        <v>17</v>
      </c>
    </row>
    <row r="8" ht="22.5" customHeight="1" spans="1:17">
      <c r="A8" s="37" t="s">
        <v>247</v>
      </c>
      <c r="B8" s="37"/>
      <c r="C8" s="37"/>
      <c r="D8" s="37"/>
      <c r="E8" s="38">
        <v>1</v>
      </c>
      <c r="F8" s="38">
        <v>9000</v>
      </c>
      <c r="G8" s="38">
        <v>3000</v>
      </c>
      <c r="H8" s="38">
        <v>3000</v>
      </c>
      <c r="I8" s="38"/>
      <c r="J8" s="38"/>
      <c r="K8" s="38"/>
      <c r="L8" s="38"/>
      <c r="M8" s="38"/>
      <c r="N8" s="38"/>
      <c r="O8" s="38"/>
      <c r="P8" s="38"/>
      <c r="Q8" s="38"/>
    </row>
    <row r="9" ht="22.5" customHeight="1" spans="1:17">
      <c r="A9" s="37"/>
      <c r="B9" s="37" t="s">
        <v>383</v>
      </c>
      <c r="C9" s="37" t="s">
        <v>384</v>
      </c>
      <c r="D9" s="37" t="s">
        <v>385</v>
      </c>
      <c r="E9" s="38">
        <v>1</v>
      </c>
      <c r="F9" s="38">
        <v>9000</v>
      </c>
      <c r="G9" s="38">
        <v>3000</v>
      </c>
      <c r="H9" s="38">
        <v>3000</v>
      </c>
      <c r="I9" s="38"/>
      <c r="J9" s="38"/>
      <c r="K9" s="38"/>
      <c r="L9" s="38"/>
      <c r="M9" s="38"/>
      <c r="N9" s="38"/>
      <c r="O9" s="38"/>
      <c r="P9" s="38"/>
      <c r="Q9" s="38"/>
    </row>
    <row r="10" ht="22.5" customHeight="1" spans="1:17">
      <c r="A10" s="37" t="s">
        <v>257</v>
      </c>
      <c r="B10" s="7"/>
      <c r="C10" s="7"/>
      <c r="D10" s="7"/>
      <c r="E10" s="38">
        <v>2</v>
      </c>
      <c r="F10" s="38">
        <v>18000</v>
      </c>
      <c r="G10" s="38">
        <v>6000</v>
      </c>
      <c r="H10" s="38">
        <v>6000</v>
      </c>
      <c r="I10" s="38"/>
      <c r="J10" s="38"/>
      <c r="K10" s="38"/>
      <c r="L10" s="38"/>
      <c r="M10" s="38"/>
      <c r="N10" s="38"/>
      <c r="O10" s="38"/>
      <c r="P10" s="38"/>
      <c r="Q10" s="38"/>
    </row>
    <row r="11" ht="22.5" customHeight="1" spans="1:17">
      <c r="A11" s="7"/>
      <c r="B11" s="37" t="s">
        <v>386</v>
      </c>
      <c r="C11" s="37" t="s">
        <v>387</v>
      </c>
      <c r="D11" s="37" t="s">
        <v>336</v>
      </c>
      <c r="E11" s="38">
        <v>2</v>
      </c>
      <c r="F11" s="38">
        <v>18000</v>
      </c>
      <c r="G11" s="38">
        <v>6000</v>
      </c>
      <c r="H11" s="38">
        <v>6000</v>
      </c>
      <c r="I11" s="38"/>
      <c r="J11" s="38"/>
      <c r="K11" s="38"/>
      <c r="L11" s="38"/>
      <c r="M11" s="38"/>
      <c r="N11" s="38"/>
      <c r="O11" s="38"/>
      <c r="P11" s="38"/>
      <c r="Q11" s="38"/>
    </row>
    <row r="12" ht="22.5" customHeight="1" spans="1:17">
      <c r="A12" s="39" t="s">
        <v>57</v>
      </c>
      <c r="B12" s="39"/>
      <c r="C12" s="39"/>
      <c r="D12" s="39"/>
      <c r="E12" s="39"/>
      <c r="F12" s="38">
        <v>27000</v>
      </c>
      <c r="G12" s="38">
        <v>9000</v>
      </c>
      <c r="H12" s="38">
        <v>9000</v>
      </c>
      <c r="I12" s="38"/>
      <c r="J12" s="38"/>
      <c r="K12" s="38"/>
      <c r="L12" s="38"/>
      <c r="M12" s="38"/>
      <c r="N12" s="38"/>
      <c r="O12" s="38"/>
      <c r="P12" s="38"/>
      <c r="Q12" s="38"/>
    </row>
  </sheetData>
  <mergeCells count="15">
    <mergeCell ref="A2:Q2"/>
    <mergeCell ref="G4:Q4"/>
    <mergeCell ref="L5:Q5"/>
    <mergeCell ref="A12:E12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0.389583333333333" right="0.389583333333333" top="0.389583333333333" bottom="0.389583333333333" header="0.200694444444444" footer="0.200694444444444"/>
  <pageSetup paperSize="1" scale="58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R12"/>
  <sheetViews>
    <sheetView showZeros="0" topLeftCell="A2" workbookViewId="0">
      <selection activeCell="J10" sqref="J10"/>
    </sheetView>
  </sheetViews>
  <sheetFormatPr defaultColWidth="10.2777777777778" defaultRowHeight="14.25" customHeight="1"/>
  <cols>
    <col min="1" max="1" width="11" customWidth="1"/>
    <col min="2" max="2" width="19.2222222222222" customWidth="1"/>
    <col min="3" max="3" width="15.2222222222222" customWidth="1"/>
    <col min="4" max="4" width="13.5092592592593" customWidth="1"/>
    <col min="5" max="7" width="14.5555555555556" customWidth="1"/>
    <col min="8" max="18" width="10.1111111111111" customWidth="1"/>
  </cols>
  <sheetData>
    <row r="1" ht="23.65" customHeight="1" spans="1:18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34" t="s">
        <v>388</v>
      </c>
    </row>
    <row r="2" ht="49.9" customHeight="1" spans="1:18">
      <c r="A2" s="27" t="str">
        <f>"2025"&amp;"年部门政府购买服务预算表"</f>
        <v>2025年部门政府购买服务预算表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</row>
    <row r="3" ht="23.65" customHeight="1" spans="1:18">
      <c r="A3" s="28" t="str">
        <f>"单位名称："&amp;"云南省楚雄州看守所"</f>
        <v>单位名称：云南省楚雄州看守所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34" t="s">
        <v>54</v>
      </c>
    </row>
    <row r="4" ht="40" customHeight="1" spans="1:18">
      <c r="A4" s="29" t="s">
        <v>371</v>
      </c>
      <c r="B4" s="29" t="s">
        <v>389</v>
      </c>
      <c r="C4" s="29" t="s">
        <v>390</v>
      </c>
      <c r="D4" s="29" t="s">
        <v>391</v>
      </c>
      <c r="E4" s="29" t="s">
        <v>392</v>
      </c>
      <c r="F4" s="29" t="s">
        <v>393</v>
      </c>
      <c r="G4" s="29" t="s">
        <v>394</v>
      </c>
      <c r="H4" s="29" t="s">
        <v>192</v>
      </c>
      <c r="I4" s="29"/>
      <c r="J4" s="29"/>
      <c r="K4" s="29"/>
      <c r="L4" s="29"/>
      <c r="M4" s="29"/>
      <c r="N4" s="29"/>
      <c r="O4" s="29"/>
      <c r="P4" s="29"/>
      <c r="Q4" s="29"/>
      <c r="R4" s="29"/>
    </row>
    <row r="5" ht="40" customHeight="1" spans="1:18">
      <c r="A5" s="29" t="s">
        <v>395</v>
      </c>
      <c r="B5" s="29" t="s">
        <v>381</v>
      </c>
      <c r="C5" s="29" t="s">
        <v>382</v>
      </c>
      <c r="D5" s="29"/>
      <c r="E5" s="29" t="s">
        <v>396</v>
      </c>
      <c r="F5" s="29"/>
      <c r="G5" s="29"/>
      <c r="H5" s="29" t="s">
        <v>57</v>
      </c>
      <c r="I5" s="29" t="s">
        <v>60</v>
      </c>
      <c r="J5" s="29" t="s">
        <v>380</v>
      </c>
      <c r="K5" s="29" t="s">
        <v>381</v>
      </c>
      <c r="L5" s="29" t="s">
        <v>382</v>
      </c>
      <c r="M5" s="29" t="s">
        <v>64</v>
      </c>
      <c r="N5" s="29"/>
      <c r="O5" s="29"/>
      <c r="P5" s="29"/>
      <c r="Q5" s="29"/>
      <c r="R5" s="29"/>
    </row>
    <row r="6" ht="40" customHeight="1" spans="1:18">
      <c r="A6" s="29"/>
      <c r="B6" s="29"/>
      <c r="C6" s="29"/>
      <c r="D6" s="29"/>
      <c r="E6" s="29"/>
      <c r="F6" s="29"/>
      <c r="G6" s="29"/>
      <c r="H6" s="29"/>
      <c r="I6" s="29" t="s">
        <v>59</v>
      </c>
      <c r="J6" s="29"/>
      <c r="K6" s="29"/>
      <c r="L6" s="29"/>
      <c r="M6" s="29" t="s">
        <v>59</v>
      </c>
      <c r="N6" s="29" t="s">
        <v>65</v>
      </c>
      <c r="O6" s="29" t="s">
        <v>66</v>
      </c>
      <c r="P6" s="29" t="s">
        <v>67</v>
      </c>
      <c r="Q6" s="29" t="s">
        <v>68</v>
      </c>
      <c r="R6" s="29" t="s">
        <v>69</v>
      </c>
    </row>
    <row r="7" ht="26" customHeight="1" spans="1:18">
      <c r="A7" s="30" t="s">
        <v>83</v>
      </c>
      <c r="B7" s="30" t="s">
        <v>84</v>
      </c>
      <c r="C7" s="30" t="s">
        <v>85</v>
      </c>
      <c r="D7" s="30" t="s">
        <v>86</v>
      </c>
      <c r="E7" s="30" t="s">
        <v>87</v>
      </c>
      <c r="F7" s="30" t="s">
        <v>88</v>
      </c>
      <c r="G7" s="30" t="s">
        <v>89</v>
      </c>
      <c r="H7" s="30" t="s">
        <v>90</v>
      </c>
      <c r="I7" s="30" t="s">
        <v>91</v>
      </c>
      <c r="J7" s="30" t="s">
        <v>92</v>
      </c>
      <c r="K7" s="30" t="s">
        <v>93</v>
      </c>
      <c r="L7" s="30" t="s">
        <v>94</v>
      </c>
      <c r="M7" s="30" t="s">
        <v>95</v>
      </c>
      <c r="N7" s="30" t="s">
        <v>96</v>
      </c>
      <c r="O7" s="30" t="s">
        <v>397</v>
      </c>
      <c r="P7" s="30" t="s">
        <v>398</v>
      </c>
      <c r="Q7" s="30" t="s">
        <v>399</v>
      </c>
      <c r="R7" s="30" t="s">
        <v>400</v>
      </c>
    </row>
    <row r="8" ht="26" customHeight="1" spans="1:18">
      <c r="A8" s="31"/>
      <c r="B8" s="31"/>
      <c r="C8" s="31"/>
      <c r="D8" s="31"/>
      <c r="E8" s="31"/>
      <c r="F8" s="31"/>
      <c r="G8" s="31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</row>
    <row r="9" ht="26" customHeight="1" spans="1:18">
      <c r="A9" s="31"/>
      <c r="B9" s="31"/>
      <c r="C9" s="31"/>
      <c r="D9" s="31"/>
      <c r="E9" s="31"/>
      <c r="F9" s="31"/>
      <c r="G9" s="31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</row>
    <row r="10" ht="26" customHeight="1" spans="1:18">
      <c r="A10" s="33"/>
      <c r="B10" s="31"/>
      <c r="C10" s="31"/>
      <c r="D10" s="31"/>
      <c r="E10" s="31"/>
      <c r="F10" s="31"/>
      <c r="G10" s="31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</row>
    <row r="11" ht="26" customHeight="1" spans="1:18">
      <c r="A11" s="33" t="s">
        <v>57</v>
      </c>
      <c r="B11" s="33"/>
      <c r="C11" s="33"/>
      <c r="D11" s="33"/>
      <c r="E11" s="33"/>
      <c r="F11" s="33"/>
      <c r="G11" s="33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</row>
    <row r="12" ht="26" customHeight="1" spans="1:1">
      <c r="A12" t="s">
        <v>401</v>
      </c>
    </row>
  </sheetData>
  <mergeCells count="17">
    <mergeCell ref="A2:R2"/>
    <mergeCell ref="A3:Q3"/>
    <mergeCell ref="H4:R4"/>
    <mergeCell ref="M5:R5"/>
    <mergeCell ref="A11:G11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rintOptions horizontalCentered="1"/>
  <pageMargins left="0.389583333333333" right="0.389583333333333" top="0.389583333333333" bottom="0.389583333333333" header="0.511805555555556" footer="0.511805555555556"/>
  <pageSetup paperSize="9" scale="5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0"/>
  <sheetViews>
    <sheetView showZeros="0" workbookViewId="0">
      <selection activeCell="H13" sqref="H13"/>
    </sheetView>
  </sheetViews>
  <sheetFormatPr defaultColWidth="10.712962962963" defaultRowHeight="14.25" customHeight="1"/>
  <cols>
    <col min="1" max="1" width="17.2222222222222" customWidth="1"/>
    <col min="2" max="14" width="10.5555555555556" customWidth="1"/>
  </cols>
  <sheetData>
    <row r="1" ht="13.5" customHeight="1" spans="1:14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4" t="s">
        <v>402</v>
      </c>
    </row>
    <row r="2" ht="45" customHeight="1" spans="1:14">
      <c r="A2" s="11" t="s">
        <v>403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ht="22.5" customHeight="1" spans="1:14">
      <c r="A3" s="10" t="str">
        <f>"单位名称："&amp;"云南省楚雄州看守所"</f>
        <v>单位名称：云南省楚雄州看守所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4" t="s">
        <v>54</v>
      </c>
    </row>
    <row r="4" ht="22.5" customHeight="1" spans="1:14">
      <c r="A4" s="5" t="s">
        <v>404</v>
      </c>
      <c r="B4" s="5" t="s">
        <v>192</v>
      </c>
      <c r="C4" s="5"/>
      <c r="D4" s="5"/>
      <c r="E4" s="5" t="s">
        <v>405</v>
      </c>
      <c r="F4" s="5"/>
      <c r="G4" s="5"/>
      <c r="H4" s="5"/>
      <c r="I4" s="5"/>
      <c r="J4" s="5"/>
      <c r="K4" s="5"/>
      <c r="L4" s="5"/>
      <c r="M4" s="5"/>
      <c r="N4" s="5"/>
    </row>
    <row r="5" ht="22.5" customHeight="1" spans="1:14">
      <c r="A5" s="5"/>
      <c r="B5" s="5" t="s">
        <v>57</v>
      </c>
      <c r="C5" s="5" t="s">
        <v>60</v>
      </c>
      <c r="D5" s="5" t="s">
        <v>380</v>
      </c>
      <c r="E5" s="5" t="s">
        <v>406</v>
      </c>
      <c r="F5" s="5" t="s">
        <v>407</v>
      </c>
      <c r="G5" s="5" t="s">
        <v>408</v>
      </c>
      <c r="H5" s="5" t="s">
        <v>409</v>
      </c>
      <c r="I5" s="5" t="s">
        <v>410</v>
      </c>
      <c r="J5" s="5" t="s">
        <v>411</v>
      </c>
      <c r="K5" s="5" t="s">
        <v>412</v>
      </c>
      <c r="L5" s="5" t="s">
        <v>413</v>
      </c>
      <c r="M5" s="5" t="s">
        <v>414</v>
      </c>
      <c r="N5" s="5" t="s">
        <v>415</v>
      </c>
    </row>
    <row r="6" ht="22.5" customHeight="1" spans="1:14">
      <c r="A6" s="24">
        <v>1</v>
      </c>
      <c r="B6" s="24">
        <v>2</v>
      </c>
      <c r="C6" s="24">
        <v>3</v>
      </c>
      <c r="D6" s="25">
        <v>4</v>
      </c>
      <c r="E6" s="24">
        <v>5</v>
      </c>
      <c r="F6" s="24">
        <v>6</v>
      </c>
      <c r="G6" s="25">
        <v>7</v>
      </c>
      <c r="H6" s="24">
        <v>8</v>
      </c>
      <c r="I6" s="24">
        <v>9</v>
      </c>
      <c r="J6" s="25">
        <v>10</v>
      </c>
      <c r="K6" s="24">
        <v>11</v>
      </c>
      <c r="L6" s="24">
        <v>12</v>
      </c>
      <c r="M6" s="25">
        <v>13</v>
      </c>
      <c r="N6" s="24">
        <v>14</v>
      </c>
    </row>
    <row r="7" ht="22.5" customHeight="1" spans="1:14">
      <c r="A7" s="7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ht="22.5" customHeight="1" spans="1:14">
      <c r="A8" s="7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9" ht="22.5" customHeight="1" spans="1:14">
      <c r="A9" s="7" t="s">
        <v>57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</row>
    <row r="10" ht="22" customHeight="1" spans="1:1">
      <c r="A10" t="s">
        <v>416</v>
      </c>
    </row>
  </sheetData>
  <mergeCells count="5">
    <mergeCell ref="A2:N2"/>
    <mergeCell ref="A3:H3"/>
    <mergeCell ref="B4:D4"/>
    <mergeCell ref="E4:N4"/>
    <mergeCell ref="A4:A5"/>
  </mergeCells>
  <printOptions horizontalCentered="1"/>
  <pageMargins left="0.389583333333333" right="0.389583333333333" top="0.389583333333333" bottom="0.389583333333333" header="0" footer="0"/>
  <pageSetup paperSize="9" scale="91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9"/>
  <sheetViews>
    <sheetView showZeros="0" workbookViewId="0">
      <selection activeCell="C9" sqref="C9"/>
    </sheetView>
  </sheetViews>
  <sheetFormatPr defaultColWidth="10.712962962963" defaultRowHeight="12" customHeight="1"/>
  <cols>
    <col min="1" max="1" width="69.2777777777778" customWidth="1"/>
    <col min="2" max="2" width="28.3333333333333" customWidth="1"/>
    <col min="3" max="3" width="23.8888888888889" customWidth="1"/>
    <col min="4" max="11" width="12.4444444444444" customWidth="1"/>
  </cols>
  <sheetData>
    <row r="1" ht="15.75" customHeight="1" spans="1:11">
      <c r="A1" s="19"/>
      <c r="B1" s="19"/>
      <c r="C1" s="19"/>
      <c r="D1" s="19"/>
      <c r="E1" s="19"/>
      <c r="F1" s="19"/>
      <c r="G1" s="19"/>
      <c r="H1" s="19"/>
      <c r="I1" s="19"/>
      <c r="J1" s="19"/>
      <c r="K1" s="23" t="s">
        <v>417</v>
      </c>
    </row>
    <row r="2" ht="45" customHeight="1" spans="1:11">
      <c r="A2" s="20" t="s">
        <v>418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ht="15.75" customHeight="1" spans="1:11">
      <c r="A3" s="19" t="str">
        <f>"单位名称："&amp;"云南省楚雄州看守所"</f>
        <v>单位名称：云南省楚雄州看守所</v>
      </c>
      <c r="B3" s="19"/>
      <c r="C3" s="19"/>
      <c r="D3" s="19"/>
      <c r="E3" s="19"/>
      <c r="F3" s="19"/>
      <c r="G3" s="19"/>
      <c r="H3" s="19"/>
      <c r="I3" s="19"/>
      <c r="J3" s="19"/>
      <c r="K3" s="19"/>
    </row>
    <row r="4" ht="22.5" customHeight="1" spans="1:11">
      <c r="A4" s="9" t="s">
        <v>419</v>
      </c>
      <c r="B4" s="9" t="s">
        <v>186</v>
      </c>
      <c r="C4" s="9" t="s">
        <v>294</v>
      </c>
      <c r="D4" s="9" t="s">
        <v>295</v>
      </c>
      <c r="E4" s="9" t="s">
        <v>296</v>
      </c>
      <c r="F4" s="9" t="s">
        <v>297</v>
      </c>
      <c r="G4" s="9" t="s">
        <v>298</v>
      </c>
      <c r="H4" s="9" t="s">
        <v>299</v>
      </c>
      <c r="I4" s="9" t="s">
        <v>300</v>
      </c>
      <c r="J4" s="9" t="s">
        <v>301</v>
      </c>
      <c r="K4" s="9" t="s">
        <v>302</v>
      </c>
    </row>
    <row r="5" ht="22.5" customHeight="1" spans="1:11">
      <c r="A5" s="12">
        <v>1</v>
      </c>
      <c r="B5" s="21">
        <v>2</v>
      </c>
      <c r="C5" s="12">
        <v>3</v>
      </c>
      <c r="D5" s="21">
        <v>4</v>
      </c>
      <c r="E5" s="12">
        <v>5</v>
      </c>
      <c r="F5" s="21">
        <v>6</v>
      </c>
      <c r="G5" s="12">
        <v>7</v>
      </c>
      <c r="H5" s="21">
        <v>8</v>
      </c>
      <c r="I5" s="12">
        <v>9</v>
      </c>
      <c r="J5" s="21">
        <v>10</v>
      </c>
      <c r="K5" s="21">
        <v>11</v>
      </c>
    </row>
    <row r="6" ht="22.5" customHeight="1" spans="1:11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</row>
    <row r="7" ht="22.5" customHeight="1" spans="1:11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</row>
    <row r="8" ht="22.5" customHeight="1" spans="1:11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</row>
    <row r="9" ht="24" customHeight="1" spans="1:1">
      <c r="A9" t="s">
        <v>420</v>
      </c>
    </row>
  </sheetData>
  <mergeCells count="1">
    <mergeCell ref="A2:K2"/>
  </mergeCells>
  <printOptions horizontalCentered="1"/>
  <pageMargins left="0.389583333333333" right="0.389583333333333" top="0.389583333333333" bottom="0.389583333333333" header="0.310416666666667" footer="0.310416666666667"/>
  <pageSetup paperSize="9" scale="64" orientation="landscape" horizontalDpi="600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0"/>
  <sheetViews>
    <sheetView showZeros="0" workbookViewId="0">
      <selection activeCell="G17" sqref="G17"/>
    </sheetView>
  </sheetViews>
  <sheetFormatPr defaultColWidth="10.712962962963" defaultRowHeight="12" customHeight="1" outlineLevelCol="7"/>
  <cols>
    <col min="1" max="4" width="29.2222222222222" customWidth="1"/>
    <col min="5" max="5" width="10.5555555555556" customWidth="1"/>
    <col min="6" max="8" width="12.8518518518519" customWidth="1"/>
  </cols>
  <sheetData>
    <row r="1" ht="14.25" customHeight="1" spans="1:8">
      <c r="A1" s="15"/>
      <c r="B1" s="15"/>
      <c r="C1" s="15"/>
      <c r="D1" s="15"/>
      <c r="E1" s="15"/>
      <c r="F1" s="15"/>
      <c r="G1" s="15"/>
      <c r="H1" s="14" t="s">
        <v>421</v>
      </c>
    </row>
    <row r="2" ht="45" customHeight="1" spans="1:8">
      <c r="A2" s="11" t="s">
        <v>422</v>
      </c>
      <c r="B2" s="11"/>
      <c r="C2" s="11"/>
      <c r="D2" s="11"/>
      <c r="E2" s="11"/>
      <c r="F2" s="11"/>
      <c r="G2" s="11"/>
      <c r="H2" s="11"/>
    </row>
    <row r="3" ht="13.5" customHeight="1" spans="1:8">
      <c r="A3" s="10" t="str">
        <f>"单位名称："&amp;"云南省楚雄州看守所"</f>
        <v>单位名称：云南省楚雄州看守所</v>
      </c>
      <c r="B3" s="10"/>
      <c r="C3" s="10"/>
      <c r="D3" s="15"/>
      <c r="E3" s="15"/>
      <c r="F3" s="15"/>
      <c r="G3" s="15"/>
      <c r="H3" s="14" t="s">
        <v>54</v>
      </c>
    </row>
    <row r="4" ht="18" customHeight="1" spans="1:8">
      <c r="A4" s="5" t="s">
        <v>366</v>
      </c>
      <c r="B4" s="5" t="s">
        <v>423</v>
      </c>
      <c r="C4" s="5" t="s">
        <v>424</v>
      </c>
      <c r="D4" s="5" t="s">
        <v>425</v>
      </c>
      <c r="E4" s="5" t="s">
        <v>374</v>
      </c>
      <c r="F4" s="5" t="s">
        <v>426</v>
      </c>
      <c r="G4" s="5"/>
      <c r="H4" s="5"/>
    </row>
    <row r="5" ht="18" customHeight="1" spans="1:8">
      <c r="A5" s="5"/>
      <c r="B5" s="5"/>
      <c r="C5" s="5"/>
      <c r="D5" s="5"/>
      <c r="E5" s="5"/>
      <c r="F5" s="5" t="s">
        <v>375</v>
      </c>
      <c r="G5" s="5" t="s">
        <v>427</v>
      </c>
      <c r="H5" s="5" t="s">
        <v>428</v>
      </c>
    </row>
    <row r="6" ht="21" customHeight="1" spans="1:8">
      <c r="A6" s="16">
        <v>1</v>
      </c>
      <c r="B6" s="16">
        <v>2</v>
      </c>
      <c r="C6" s="16">
        <v>3</v>
      </c>
      <c r="D6" s="16">
        <v>4</v>
      </c>
      <c r="E6" s="16">
        <v>5</v>
      </c>
      <c r="F6" s="16">
        <v>6</v>
      </c>
      <c r="G6" s="16">
        <v>7</v>
      </c>
      <c r="H6" s="16">
        <v>8</v>
      </c>
    </row>
    <row r="7" ht="23.25" customHeight="1" spans="1:8">
      <c r="A7" s="7"/>
      <c r="B7" s="7"/>
      <c r="C7" s="7"/>
      <c r="D7" s="7"/>
      <c r="E7" s="17"/>
      <c r="F7" s="17"/>
      <c r="G7" s="17"/>
      <c r="H7" s="17"/>
    </row>
    <row r="8" ht="23.25" customHeight="1" spans="1:8">
      <c r="A8" s="7" t="s">
        <v>429</v>
      </c>
      <c r="B8" s="7"/>
      <c r="C8" s="7"/>
      <c r="D8" s="7"/>
      <c r="E8" s="17"/>
      <c r="F8" s="17"/>
      <c r="G8" s="17"/>
      <c r="H8" s="17"/>
    </row>
    <row r="9" ht="23.25" customHeight="1" spans="1:8">
      <c r="A9" s="9" t="s">
        <v>57</v>
      </c>
      <c r="B9" s="9"/>
      <c r="C9" s="9"/>
      <c r="D9" s="9"/>
      <c r="E9" s="9"/>
      <c r="F9" s="8"/>
      <c r="G9" s="18"/>
      <c r="H9" s="18"/>
    </row>
    <row r="10" customHeight="1" spans="1:1">
      <c r="A10" t="s">
        <v>430</v>
      </c>
    </row>
  </sheetData>
  <mergeCells count="9">
    <mergeCell ref="A2:H2"/>
    <mergeCell ref="A3:C3"/>
    <mergeCell ref="F4:H4"/>
    <mergeCell ref="A9:E9"/>
    <mergeCell ref="A4:A5"/>
    <mergeCell ref="B4:B5"/>
    <mergeCell ref="C4:C5"/>
    <mergeCell ref="D4:D5"/>
    <mergeCell ref="E4:E5"/>
  </mergeCells>
  <printOptions horizontalCentered="1"/>
  <pageMargins left="0.389583333333333" right="0.389583333333333" top="0.389583333333333" bottom="0.389583333333333" header="0" footer="0"/>
  <pageSetup paperSize="9" scale="81" orientation="landscape" horizontalDpi="600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0"/>
  <sheetViews>
    <sheetView showZeros="0" workbookViewId="0">
      <selection activeCell="D13" sqref="D13"/>
    </sheetView>
  </sheetViews>
  <sheetFormatPr defaultColWidth="10.712962962963" defaultRowHeight="14.25" customHeight="1"/>
  <cols>
    <col min="1" max="7" width="17.5740740740741" customWidth="1"/>
    <col min="8" max="10" width="12.8518518518519" customWidth="1"/>
    <col min="11" max="11" width="16" customWidth="1"/>
  </cols>
  <sheetData>
    <row r="1" ht="15.75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4" t="s">
        <v>431</v>
      </c>
    </row>
    <row r="2" ht="46.15" customHeight="1" spans="1:11">
      <c r="A2" s="11" t="s">
        <v>432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ht="22.5" customHeight="1" spans="1:11">
      <c r="A3" s="10" t="str">
        <f>"单位名称："&amp;"云南省楚雄州看守所"</f>
        <v>单位名称：云南省楚雄州看守所</v>
      </c>
      <c r="B3" s="10"/>
      <c r="C3" s="10"/>
      <c r="D3" s="10"/>
      <c r="E3" s="10"/>
      <c r="F3" s="10"/>
      <c r="G3" s="10"/>
      <c r="H3" s="10"/>
      <c r="I3" s="10"/>
      <c r="J3" s="10"/>
      <c r="K3" s="14" t="s">
        <v>2</v>
      </c>
    </row>
    <row r="4" ht="22.5" customHeight="1" spans="1:11">
      <c r="A4" s="5" t="s">
        <v>276</v>
      </c>
      <c r="B4" s="5" t="s">
        <v>187</v>
      </c>
      <c r="C4" s="5" t="s">
        <v>185</v>
      </c>
      <c r="D4" s="5" t="s">
        <v>188</v>
      </c>
      <c r="E4" s="5" t="s">
        <v>189</v>
      </c>
      <c r="F4" s="5" t="s">
        <v>277</v>
      </c>
      <c r="G4" s="5" t="s">
        <v>278</v>
      </c>
      <c r="H4" s="5" t="s">
        <v>57</v>
      </c>
      <c r="I4" s="5" t="s">
        <v>433</v>
      </c>
      <c r="J4" s="5"/>
      <c r="K4" s="5"/>
    </row>
    <row r="5" ht="22.5" customHeight="1" spans="1:11">
      <c r="A5" s="5"/>
      <c r="B5" s="5"/>
      <c r="C5" s="5"/>
      <c r="D5" s="5"/>
      <c r="E5" s="5"/>
      <c r="F5" s="5"/>
      <c r="G5" s="5"/>
      <c r="H5" s="5" t="s">
        <v>59</v>
      </c>
      <c r="I5" s="5" t="s">
        <v>60</v>
      </c>
      <c r="J5" s="5" t="s">
        <v>61</v>
      </c>
      <c r="K5" s="5" t="s">
        <v>62</v>
      </c>
    </row>
    <row r="6" ht="22.5" customHeight="1" spans="1:11">
      <c r="A6" s="12">
        <v>1</v>
      </c>
      <c r="B6" s="12">
        <v>2</v>
      </c>
      <c r="C6" s="12">
        <v>3</v>
      </c>
      <c r="D6" s="13">
        <v>4</v>
      </c>
      <c r="E6" s="13">
        <v>5</v>
      </c>
      <c r="F6" s="13">
        <v>6</v>
      </c>
      <c r="G6" s="13">
        <v>7</v>
      </c>
      <c r="H6" s="13">
        <v>8</v>
      </c>
      <c r="I6" s="13">
        <v>9</v>
      </c>
      <c r="J6" s="13">
        <v>10</v>
      </c>
      <c r="K6" s="13">
        <v>11</v>
      </c>
    </row>
    <row r="7" ht="22.5" customHeight="1" spans="1:11">
      <c r="A7" s="7"/>
      <c r="B7" s="7"/>
      <c r="C7" s="7"/>
      <c r="D7" s="7"/>
      <c r="E7" s="7"/>
      <c r="F7" s="7"/>
      <c r="G7" s="7"/>
      <c r="H7" s="8"/>
      <c r="I7" s="8"/>
      <c r="J7" s="8"/>
      <c r="K7" s="8"/>
    </row>
    <row r="8" ht="22.5" customHeight="1" spans="1:11">
      <c r="A8" s="7" t="s">
        <v>429</v>
      </c>
      <c r="B8" s="7" t="s">
        <v>429</v>
      </c>
      <c r="C8" s="7" t="s">
        <v>429</v>
      </c>
      <c r="D8" s="7"/>
      <c r="E8" s="7"/>
      <c r="F8" s="7"/>
      <c r="G8" s="7"/>
      <c r="H8" s="8"/>
      <c r="I8" s="8"/>
      <c r="J8" s="8"/>
      <c r="K8" s="8"/>
    </row>
    <row r="9" ht="22.5" customHeight="1" spans="1:11">
      <c r="A9" s="9" t="s">
        <v>57</v>
      </c>
      <c r="B9" s="9"/>
      <c r="C9" s="9"/>
      <c r="D9" s="9"/>
      <c r="E9" s="9"/>
      <c r="F9" s="9"/>
      <c r="G9" s="9"/>
      <c r="H9" s="8"/>
      <c r="I9" s="8"/>
      <c r="J9" s="8"/>
      <c r="K9" s="8"/>
    </row>
    <row r="10" customHeight="1" spans="1:1">
      <c r="A10" t="s">
        <v>434</v>
      </c>
    </row>
  </sheetData>
  <mergeCells count="12">
    <mergeCell ref="A2:K2"/>
    <mergeCell ref="A3:J3"/>
    <mergeCell ref="I4:K4"/>
    <mergeCell ref="A9:G9"/>
    <mergeCell ref="A4:A5"/>
    <mergeCell ref="B4:B5"/>
    <mergeCell ref="C4:C5"/>
    <mergeCell ref="D4:D5"/>
    <mergeCell ref="E4:E5"/>
    <mergeCell ref="F4:F5"/>
    <mergeCell ref="G4:G5"/>
    <mergeCell ref="H4:H5"/>
  </mergeCells>
  <printOptions horizontalCentered="1"/>
  <pageMargins left="0.389583333333333" right="0.389583333333333" top="0.389583333333333" bottom="0.389583333333333" header="0.511805555555556" footer="0.511805555555556"/>
  <pageSetup paperSize="9" scale="80" orientation="landscape" horizontalDpi="600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G10"/>
  <sheetViews>
    <sheetView showGridLines="0" showZeros="0" workbookViewId="0">
      <selection activeCell="K7" sqref="K7"/>
    </sheetView>
  </sheetViews>
  <sheetFormatPr defaultColWidth="10" defaultRowHeight="12.75" customHeight="1" outlineLevelCol="6"/>
  <cols>
    <col min="1" max="1" width="25.6666666666667" customWidth="1"/>
    <col min="2" max="2" width="19.1388888888889" customWidth="1"/>
    <col min="3" max="3" width="36.8888888888889" customWidth="1"/>
    <col min="4" max="4" width="8.71296296296296" customWidth="1"/>
    <col min="5" max="7" width="12.8518518518519" customWidth="1"/>
  </cols>
  <sheetData>
    <row r="1" ht="15" customHeight="1" spans="1:7">
      <c r="A1" s="1"/>
      <c r="B1" s="1"/>
      <c r="C1" s="1"/>
      <c r="D1" s="1"/>
      <c r="E1" s="1"/>
      <c r="F1" s="1"/>
      <c r="G1" s="2" t="s">
        <v>435</v>
      </c>
    </row>
    <row r="2" ht="45" customHeight="1" spans="1:7">
      <c r="A2" s="3" t="s">
        <v>436</v>
      </c>
      <c r="B2" s="3"/>
      <c r="C2" s="3"/>
      <c r="D2" s="3"/>
      <c r="E2" s="3"/>
      <c r="F2" s="3"/>
      <c r="G2" s="3"/>
    </row>
    <row r="3" ht="15" customHeight="1" spans="1:7">
      <c r="A3" s="4" t="str">
        <f>"单位名称："&amp;"云南省楚雄州看守所"</f>
        <v>单位名称：云南省楚雄州看守所</v>
      </c>
      <c r="B3" s="4"/>
      <c r="C3" s="1"/>
      <c r="D3" s="1"/>
      <c r="E3" s="1"/>
      <c r="F3" s="1"/>
      <c r="G3" s="2" t="s">
        <v>54</v>
      </c>
    </row>
    <row r="4" ht="45" customHeight="1" spans="1:7">
      <c r="A4" s="5" t="s">
        <v>185</v>
      </c>
      <c r="B4" s="5" t="s">
        <v>276</v>
      </c>
      <c r="C4" s="5" t="s">
        <v>187</v>
      </c>
      <c r="D4" s="5" t="s">
        <v>437</v>
      </c>
      <c r="E4" s="5" t="s">
        <v>60</v>
      </c>
      <c r="F4" s="5"/>
      <c r="G4" s="5"/>
    </row>
    <row r="5" ht="45" customHeight="1" spans="1:7">
      <c r="A5" s="5"/>
      <c r="B5" s="5"/>
      <c r="C5" s="5"/>
      <c r="D5" s="5"/>
      <c r="E5" s="5" t="s">
        <v>438</v>
      </c>
      <c r="F5" s="5" t="s">
        <v>439</v>
      </c>
      <c r="G5" s="5" t="s">
        <v>440</v>
      </c>
    </row>
    <row r="6" ht="15" customHeight="1" spans="1:7">
      <c r="A6" s="6">
        <v>1</v>
      </c>
      <c r="B6" s="6">
        <v>2</v>
      </c>
      <c r="C6" s="6">
        <v>3</v>
      </c>
      <c r="D6" s="6">
        <v>4</v>
      </c>
      <c r="E6" s="6">
        <v>5</v>
      </c>
      <c r="F6" s="6">
        <v>6</v>
      </c>
      <c r="G6" s="6">
        <v>7</v>
      </c>
    </row>
    <row r="7" ht="22.5" customHeight="1" spans="1:7">
      <c r="A7" s="7" t="s">
        <v>71</v>
      </c>
      <c r="B7" s="7"/>
      <c r="C7" s="7"/>
      <c r="D7" s="7"/>
      <c r="E7" s="8">
        <v>780000</v>
      </c>
      <c r="F7" s="8"/>
      <c r="G7" s="8"/>
    </row>
    <row r="8" ht="22.5" customHeight="1" spans="1:7">
      <c r="A8" s="7"/>
      <c r="B8" s="7" t="s">
        <v>282</v>
      </c>
      <c r="C8" s="7" t="s">
        <v>287</v>
      </c>
      <c r="D8" s="7" t="s">
        <v>441</v>
      </c>
      <c r="E8" s="8">
        <v>180000</v>
      </c>
      <c r="F8" s="8"/>
      <c r="G8" s="8"/>
    </row>
    <row r="9" ht="22.5" customHeight="1" spans="1:7">
      <c r="A9" s="7"/>
      <c r="B9" s="7" t="s">
        <v>282</v>
      </c>
      <c r="C9" s="7" t="s">
        <v>281</v>
      </c>
      <c r="D9" s="7" t="s">
        <v>441</v>
      </c>
      <c r="E9" s="8">
        <v>600000</v>
      </c>
      <c r="F9" s="8"/>
      <c r="G9" s="8"/>
    </row>
    <row r="10" ht="22.5" customHeight="1" spans="1:7">
      <c r="A10" s="9" t="s">
        <v>57</v>
      </c>
      <c r="B10" s="9"/>
      <c r="C10" s="9"/>
      <c r="D10" s="9"/>
      <c r="E10" s="8">
        <v>780000</v>
      </c>
      <c r="F10" s="8"/>
      <c r="G10" s="8"/>
    </row>
  </sheetData>
  <mergeCells count="8">
    <mergeCell ref="A2:G2"/>
    <mergeCell ref="A3:B3"/>
    <mergeCell ref="E4:G4"/>
    <mergeCell ref="A10:D10"/>
    <mergeCell ref="A4:A5"/>
    <mergeCell ref="B4:B5"/>
    <mergeCell ref="C4:C5"/>
    <mergeCell ref="D4:D5"/>
  </mergeCells>
  <printOptions horizontalCentered="1"/>
  <pageMargins left="0.389583333333333" right="0.389583333333333" top="0.389583333333333" bottom="0.389583333333333" header="0.200694444444444" footer="0.200694444444444"/>
  <pageSetup paperSize="1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T9"/>
  <sheetViews>
    <sheetView showZeros="0" workbookViewId="0">
      <selection activeCell="M12" sqref="M12"/>
    </sheetView>
  </sheetViews>
  <sheetFormatPr defaultColWidth="9" defaultRowHeight="13.5" customHeight="1"/>
  <cols>
    <col min="1" max="1" width="9.44444444444444" customWidth="1"/>
    <col min="2" max="2" width="18.6666666666667" customWidth="1"/>
    <col min="3" max="5" width="12.8518518518519" customWidth="1"/>
    <col min="6" max="20" width="8.33333333333333" customWidth="1"/>
  </cols>
  <sheetData>
    <row r="1" ht="15.85" customHeight="1" spans="1:20">
      <c r="A1" s="60"/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23" t="s">
        <v>53</v>
      </c>
    </row>
    <row r="2" ht="30.75" customHeight="1" spans="1:20">
      <c r="A2" s="20" t="str">
        <f>"2025"&amp;"年部门收入预算表"</f>
        <v>2025年部门收入预算表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</row>
    <row r="3" customHeight="1" spans="1:20">
      <c r="A3" s="19" t="str">
        <f>"单位名称："&amp;"云南省楚雄州看守所"</f>
        <v>单位名称：云南省楚雄州看守所</v>
      </c>
      <c r="B3" s="19"/>
      <c r="C3" s="23" t="s">
        <v>54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</row>
    <row r="4" ht="40" customHeight="1" spans="1:20">
      <c r="A4" s="9" t="s">
        <v>55</v>
      </c>
      <c r="B4" s="9" t="s">
        <v>56</v>
      </c>
      <c r="C4" s="9" t="s">
        <v>57</v>
      </c>
      <c r="D4" s="9" t="s">
        <v>58</v>
      </c>
      <c r="E4" s="9"/>
      <c r="F4" s="9"/>
      <c r="G4" s="9"/>
      <c r="H4" s="9"/>
      <c r="I4" s="9"/>
      <c r="J4" s="9"/>
      <c r="K4" s="9"/>
      <c r="L4" s="9"/>
      <c r="M4" s="9"/>
      <c r="N4" s="9"/>
      <c r="O4" s="9" t="s">
        <v>49</v>
      </c>
      <c r="P4" s="9"/>
      <c r="Q4" s="9"/>
      <c r="R4" s="9"/>
      <c r="S4" s="9"/>
      <c r="T4" s="9"/>
    </row>
    <row r="5" ht="40" customHeight="1" spans="1:20">
      <c r="A5" s="9"/>
      <c r="B5" s="9"/>
      <c r="C5" s="9"/>
      <c r="D5" s="9" t="s">
        <v>59</v>
      </c>
      <c r="E5" s="9" t="s">
        <v>60</v>
      </c>
      <c r="F5" s="9" t="s">
        <v>61</v>
      </c>
      <c r="G5" s="9" t="s">
        <v>62</v>
      </c>
      <c r="H5" s="9" t="s">
        <v>63</v>
      </c>
      <c r="I5" s="9" t="s">
        <v>64</v>
      </c>
      <c r="J5" s="9"/>
      <c r="K5" s="9"/>
      <c r="L5" s="9"/>
      <c r="M5" s="9"/>
      <c r="N5" s="9"/>
      <c r="O5" s="9" t="s">
        <v>59</v>
      </c>
      <c r="P5" s="9" t="s">
        <v>60</v>
      </c>
      <c r="Q5" s="9" t="s">
        <v>61</v>
      </c>
      <c r="R5" s="9" t="s">
        <v>62</v>
      </c>
      <c r="S5" s="9" t="s">
        <v>63</v>
      </c>
      <c r="T5" s="9" t="s">
        <v>64</v>
      </c>
    </row>
    <row r="6" ht="40" customHeight="1" spans="1:20">
      <c r="A6" s="9"/>
      <c r="B6" s="9"/>
      <c r="C6" s="9"/>
      <c r="D6" s="9"/>
      <c r="E6" s="9"/>
      <c r="F6" s="9"/>
      <c r="G6" s="9"/>
      <c r="H6" s="9"/>
      <c r="I6" s="9" t="s">
        <v>59</v>
      </c>
      <c r="J6" s="9" t="s">
        <v>65</v>
      </c>
      <c r="K6" s="9" t="s">
        <v>66</v>
      </c>
      <c r="L6" s="9" t="s">
        <v>67</v>
      </c>
      <c r="M6" s="9" t="s">
        <v>68</v>
      </c>
      <c r="N6" s="9" t="s">
        <v>69</v>
      </c>
      <c r="O6" s="9"/>
      <c r="P6" s="9"/>
      <c r="Q6" s="9"/>
      <c r="R6" s="9"/>
      <c r="S6" s="9"/>
      <c r="T6" s="9"/>
    </row>
    <row r="7" ht="31.6" customHeight="1" spans="1:20">
      <c r="A7" s="52">
        <v>1</v>
      </c>
      <c r="B7" s="52">
        <v>2</v>
      </c>
      <c r="C7" s="52">
        <v>3</v>
      </c>
      <c r="D7" s="52">
        <v>4</v>
      </c>
      <c r="E7" s="52">
        <v>5</v>
      </c>
      <c r="F7" s="52">
        <v>6</v>
      </c>
      <c r="G7" s="52">
        <v>7</v>
      </c>
      <c r="H7" s="52">
        <v>8</v>
      </c>
      <c r="I7" s="52">
        <v>9</v>
      </c>
      <c r="J7" s="52">
        <v>10</v>
      </c>
      <c r="K7" s="52">
        <v>11</v>
      </c>
      <c r="L7" s="52">
        <v>12</v>
      </c>
      <c r="M7" s="52">
        <v>13</v>
      </c>
      <c r="N7" s="52">
        <v>14</v>
      </c>
      <c r="O7" s="52">
        <v>15</v>
      </c>
      <c r="P7" s="52">
        <v>16</v>
      </c>
      <c r="Q7" s="52">
        <v>17</v>
      </c>
      <c r="R7" s="52">
        <v>18</v>
      </c>
      <c r="S7" s="52">
        <v>19</v>
      </c>
      <c r="T7" s="52">
        <v>20</v>
      </c>
    </row>
    <row r="8" ht="31.6" customHeight="1" spans="1:20">
      <c r="A8" s="7" t="s">
        <v>70</v>
      </c>
      <c r="B8" s="7" t="s">
        <v>71</v>
      </c>
      <c r="C8" s="8">
        <v>4436803.02</v>
      </c>
      <c r="D8" s="8">
        <v>4436803.02</v>
      </c>
      <c r="E8" s="8">
        <v>4436803.02</v>
      </c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</row>
    <row r="9" ht="31.6" customHeight="1" spans="1:20">
      <c r="A9" s="79" t="s">
        <v>57</v>
      </c>
      <c r="B9" s="79"/>
      <c r="C9" s="8">
        <v>4436803.02</v>
      </c>
      <c r="D9" s="8">
        <v>4436803.02</v>
      </c>
      <c r="E9" s="8">
        <v>4436803.02</v>
      </c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</row>
  </sheetData>
  <mergeCells count="21">
    <mergeCell ref="A2:T2"/>
    <mergeCell ref="A3:B3"/>
    <mergeCell ref="C3:T3"/>
    <mergeCell ref="D4:N4"/>
    <mergeCell ref="O4:T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rintOptions horizontalCentered="1"/>
  <pageMargins left="0.39" right="0.39" top="0.39" bottom="0.39" header="0.31" footer="0.31"/>
  <pageSetup paperSize="9" scale="6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O23"/>
  <sheetViews>
    <sheetView showZeros="0" topLeftCell="A16" workbookViewId="0">
      <selection activeCell="I7" sqref="I7"/>
    </sheetView>
  </sheetViews>
  <sheetFormatPr defaultColWidth="9" defaultRowHeight="13.5" customHeight="1"/>
  <cols>
    <col min="1" max="1" width="17.4259259259259" customWidth="1"/>
    <col min="2" max="2" width="35.8888888888889" customWidth="1"/>
    <col min="3" max="6" width="12.8518518518519" customWidth="1"/>
    <col min="7" max="15" width="7.55555555555556" customWidth="1"/>
  </cols>
  <sheetData>
    <row r="1" ht="27" customHeight="1" spans="1:15">
      <c r="A1" s="63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80" t="s">
        <v>72</v>
      </c>
      <c r="O1" s="80"/>
    </row>
    <row r="2" ht="30.75" customHeight="1" spans="1:15">
      <c r="A2" s="11" t="str">
        <f>"2025"&amp;"年部门支出预算表"</f>
        <v>2025年部门支出预算表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customHeight="1" spans="1:15">
      <c r="A3" s="4" t="str">
        <f>"单位名称："&amp;"云南省楚雄州看守所"</f>
        <v>单位名称：云南省楚雄州看守所</v>
      </c>
      <c r="B3" s="4"/>
      <c r="C3" s="2" t="s">
        <v>54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ht="43" customHeight="1" spans="1:15">
      <c r="A4" s="9" t="s">
        <v>73</v>
      </c>
      <c r="B4" s="9" t="s">
        <v>74</v>
      </c>
      <c r="C4" s="9" t="s">
        <v>57</v>
      </c>
      <c r="D4" s="9" t="s">
        <v>60</v>
      </c>
      <c r="E4" s="9"/>
      <c r="F4" s="9"/>
      <c r="G4" s="9" t="s">
        <v>61</v>
      </c>
      <c r="H4" s="9" t="s">
        <v>62</v>
      </c>
      <c r="I4" s="9" t="s">
        <v>75</v>
      </c>
      <c r="J4" s="9" t="s">
        <v>64</v>
      </c>
      <c r="K4" s="9"/>
      <c r="L4" s="9"/>
      <c r="M4" s="9"/>
      <c r="N4" s="9"/>
      <c r="O4" s="9"/>
    </row>
    <row r="5" ht="43" customHeight="1" spans="1:15">
      <c r="A5" s="9"/>
      <c r="B5" s="9"/>
      <c r="C5" s="9"/>
      <c r="D5" s="9" t="s">
        <v>59</v>
      </c>
      <c r="E5" s="9" t="s">
        <v>76</v>
      </c>
      <c r="F5" s="9" t="s">
        <v>77</v>
      </c>
      <c r="G5" s="9"/>
      <c r="H5" s="9"/>
      <c r="I5" s="9"/>
      <c r="J5" s="9" t="s">
        <v>59</v>
      </c>
      <c r="K5" s="9" t="s">
        <v>78</v>
      </c>
      <c r="L5" s="9" t="s">
        <v>79</v>
      </c>
      <c r="M5" s="9" t="s">
        <v>80</v>
      </c>
      <c r="N5" s="9" t="s">
        <v>81</v>
      </c>
      <c r="O5" s="9" t="s">
        <v>82</v>
      </c>
    </row>
    <row r="6" ht="20.35" customHeight="1" spans="1:15">
      <c r="A6" s="74" t="s">
        <v>83</v>
      </c>
      <c r="B6" s="74" t="s">
        <v>84</v>
      </c>
      <c r="C6" s="74" t="s">
        <v>85</v>
      </c>
      <c r="D6" s="75" t="s">
        <v>86</v>
      </c>
      <c r="E6" s="75" t="s">
        <v>87</v>
      </c>
      <c r="F6" s="75" t="s">
        <v>88</v>
      </c>
      <c r="G6" s="75" t="s">
        <v>89</v>
      </c>
      <c r="H6" s="75" t="s">
        <v>90</v>
      </c>
      <c r="I6" s="75" t="s">
        <v>91</v>
      </c>
      <c r="J6" s="75" t="s">
        <v>92</v>
      </c>
      <c r="K6" s="75" t="s">
        <v>93</v>
      </c>
      <c r="L6" s="75" t="s">
        <v>94</v>
      </c>
      <c r="M6" s="75" t="s">
        <v>95</v>
      </c>
      <c r="N6" s="74" t="s">
        <v>96</v>
      </c>
      <c r="O6" s="81">
        <v>15</v>
      </c>
    </row>
    <row r="7" ht="24" customHeight="1" spans="1:15">
      <c r="A7" s="7" t="s">
        <v>97</v>
      </c>
      <c r="B7" s="76" t="s">
        <v>98</v>
      </c>
      <c r="C7" s="8">
        <v>3823164.7</v>
      </c>
      <c r="D7" s="8">
        <v>3823164.7</v>
      </c>
      <c r="E7" s="8">
        <v>3043164.7</v>
      </c>
      <c r="F7" s="8">
        <v>780000</v>
      </c>
      <c r="G7" s="8"/>
      <c r="H7" s="8"/>
      <c r="I7" s="8"/>
      <c r="J7" s="8"/>
      <c r="K7" s="8"/>
      <c r="L7" s="8"/>
      <c r="M7" s="8"/>
      <c r="N7" s="8"/>
      <c r="O7" s="8"/>
    </row>
    <row r="8" ht="24" customHeight="1" spans="1:15">
      <c r="A8" s="61" t="s">
        <v>99</v>
      </c>
      <c r="B8" s="77" t="s">
        <v>100</v>
      </c>
      <c r="C8" s="8">
        <v>3823164.7</v>
      </c>
      <c r="D8" s="8">
        <v>3823164.7</v>
      </c>
      <c r="E8" s="8">
        <v>3043164.7</v>
      </c>
      <c r="F8" s="8">
        <v>780000</v>
      </c>
      <c r="G8" s="8"/>
      <c r="H8" s="8"/>
      <c r="I8" s="8"/>
      <c r="J8" s="8"/>
      <c r="K8" s="8"/>
      <c r="L8" s="8"/>
      <c r="M8" s="8"/>
      <c r="N8" s="8"/>
      <c r="O8" s="8"/>
    </row>
    <row r="9" ht="24" customHeight="1" spans="1:15">
      <c r="A9" s="62" t="s">
        <v>101</v>
      </c>
      <c r="B9" s="78" t="s">
        <v>102</v>
      </c>
      <c r="C9" s="8">
        <v>2323164.7</v>
      </c>
      <c r="D9" s="8">
        <v>2323164.7</v>
      </c>
      <c r="E9" s="8">
        <v>2323164.7</v>
      </c>
      <c r="F9" s="8"/>
      <c r="G9" s="8"/>
      <c r="H9" s="8"/>
      <c r="I9" s="8"/>
      <c r="J9" s="8"/>
      <c r="K9" s="8"/>
      <c r="L9" s="8"/>
      <c r="M9" s="8"/>
      <c r="N9" s="8"/>
      <c r="O9" s="8"/>
    </row>
    <row r="10" ht="24" customHeight="1" spans="1:15">
      <c r="A10" s="62" t="s">
        <v>103</v>
      </c>
      <c r="B10" s="78" t="s">
        <v>104</v>
      </c>
      <c r="C10" s="8">
        <v>1500000</v>
      </c>
      <c r="D10" s="8">
        <v>1500000</v>
      </c>
      <c r="E10" s="8">
        <v>720000</v>
      </c>
      <c r="F10" s="8">
        <v>780000</v>
      </c>
      <c r="G10" s="8"/>
      <c r="H10" s="8"/>
      <c r="I10" s="8"/>
      <c r="J10" s="8"/>
      <c r="K10" s="8"/>
      <c r="L10" s="8"/>
      <c r="M10" s="8"/>
      <c r="N10" s="8"/>
      <c r="O10" s="8"/>
    </row>
    <row r="11" ht="24" customHeight="1" spans="1:15">
      <c r="A11" s="7" t="s">
        <v>105</v>
      </c>
      <c r="B11" s="76" t="s">
        <v>106</v>
      </c>
      <c r="C11" s="8">
        <v>257980.8</v>
      </c>
      <c r="D11" s="8">
        <v>257980.8</v>
      </c>
      <c r="E11" s="8">
        <v>257980.8</v>
      </c>
      <c r="F11" s="8"/>
      <c r="G11" s="8"/>
      <c r="H11" s="8"/>
      <c r="I11" s="8"/>
      <c r="J11" s="8"/>
      <c r="K11" s="8"/>
      <c r="L11" s="8"/>
      <c r="M11" s="8"/>
      <c r="N11" s="8"/>
      <c r="O11" s="8"/>
    </row>
    <row r="12" ht="24" customHeight="1" spans="1:15">
      <c r="A12" s="61" t="s">
        <v>107</v>
      </c>
      <c r="B12" s="77" t="s">
        <v>108</v>
      </c>
      <c r="C12" s="8">
        <v>257980.8</v>
      </c>
      <c r="D12" s="8">
        <v>257980.8</v>
      </c>
      <c r="E12" s="8">
        <v>257980.8</v>
      </c>
      <c r="F12" s="8"/>
      <c r="G12" s="8"/>
      <c r="H12" s="8"/>
      <c r="I12" s="8"/>
      <c r="J12" s="8"/>
      <c r="K12" s="8"/>
      <c r="L12" s="8"/>
      <c r="M12" s="8"/>
      <c r="N12" s="8"/>
      <c r="O12" s="8"/>
    </row>
    <row r="13" ht="24" customHeight="1" spans="1:15">
      <c r="A13" s="62" t="s">
        <v>109</v>
      </c>
      <c r="B13" s="78" t="s">
        <v>110</v>
      </c>
      <c r="C13" s="8">
        <v>257980.8</v>
      </c>
      <c r="D13" s="8">
        <v>257980.8</v>
      </c>
      <c r="E13" s="8">
        <v>257980.8</v>
      </c>
      <c r="F13" s="8"/>
      <c r="G13" s="8"/>
      <c r="H13" s="8"/>
      <c r="I13" s="8"/>
      <c r="J13" s="8"/>
      <c r="K13" s="8"/>
      <c r="L13" s="8"/>
      <c r="M13" s="8"/>
      <c r="N13" s="8"/>
      <c r="O13" s="8"/>
    </row>
    <row r="14" ht="24" customHeight="1" spans="1:15">
      <c r="A14" s="7" t="s">
        <v>111</v>
      </c>
      <c r="B14" s="76" t="s">
        <v>112</v>
      </c>
      <c r="C14" s="8">
        <v>143365.52</v>
      </c>
      <c r="D14" s="8">
        <v>143365.52</v>
      </c>
      <c r="E14" s="8">
        <v>143365.52</v>
      </c>
      <c r="F14" s="8"/>
      <c r="G14" s="8"/>
      <c r="H14" s="8"/>
      <c r="I14" s="8"/>
      <c r="J14" s="8"/>
      <c r="K14" s="8"/>
      <c r="L14" s="8"/>
      <c r="M14" s="8"/>
      <c r="N14" s="8"/>
      <c r="O14" s="8"/>
    </row>
    <row r="15" ht="24" customHeight="1" spans="1:15">
      <c r="A15" s="61" t="s">
        <v>113</v>
      </c>
      <c r="B15" s="77" t="s">
        <v>114</v>
      </c>
      <c r="C15" s="8">
        <v>143365.52</v>
      </c>
      <c r="D15" s="8">
        <v>143365.52</v>
      </c>
      <c r="E15" s="8">
        <v>143365.52</v>
      </c>
      <c r="F15" s="8"/>
      <c r="G15" s="8"/>
      <c r="H15" s="8"/>
      <c r="I15" s="8"/>
      <c r="J15" s="8"/>
      <c r="K15" s="8"/>
      <c r="L15" s="8"/>
      <c r="M15" s="8"/>
      <c r="N15" s="8"/>
      <c r="O15" s="8"/>
    </row>
    <row r="16" ht="24" customHeight="1" spans="1:15">
      <c r="A16" s="62" t="s">
        <v>115</v>
      </c>
      <c r="B16" s="78" t="s">
        <v>116</v>
      </c>
      <c r="C16" s="8">
        <v>88327.92</v>
      </c>
      <c r="D16" s="8">
        <v>88327.92</v>
      </c>
      <c r="E16" s="8">
        <v>88327.92</v>
      </c>
      <c r="F16" s="8"/>
      <c r="G16" s="8"/>
      <c r="H16" s="8"/>
      <c r="I16" s="8"/>
      <c r="J16" s="8"/>
      <c r="K16" s="8"/>
      <c r="L16" s="8"/>
      <c r="M16" s="8"/>
      <c r="N16" s="8"/>
      <c r="O16" s="8"/>
    </row>
    <row r="17" ht="24" customHeight="1" spans="1:15">
      <c r="A17" s="62" t="s">
        <v>117</v>
      </c>
      <c r="B17" s="78" t="s">
        <v>118</v>
      </c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</row>
    <row r="18" ht="24" customHeight="1" spans="1:15">
      <c r="A18" s="62" t="s">
        <v>119</v>
      </c>
      <c r="B18" s="78" t="s">
        <v>120</v>
      </c>
      <c r="C18" s="8">
        <v>51957.6</v>
      </c>
      <c r="D18" s="8">
        <v>51957.6</v>
      </c>
      <c r="E18" s="8">
        <v>51957.6</v>
      </c>
      <c r="F18" s="8"/>
      <c r="G18" s="8"/>
      <c r="H18" s="8"/>
      <c r="I18" s="8"/>
      <c r="J18" s="8"/>
      <c r="K18" s="8"/>
      <c r="L18" s="8"/>
      <c r="M18" s="8"/>
      <c r="N18" s="8"/>
      <c r="O18" s="8"/>
    </row>
    <row r="19" ht="24" customHeight="1" spans="1:15">
      <c r="A19" s="62" t="s">
        <v>121</v>
      </c>
      <c r="B19" s="78" t="s">
        <v>122</v>
      </c>
      <c r="C19" s="8">
        <v>3080</v>
      </c>
      <c r="D19" s="8">
        <v>3080</v>
      </c>
      <c r="E19" s="8">
        <v>3080</v>
      </c>
      <c r="F19" s="8"/>
      <c r="G19" s="8"/>
      <c r="H19" s="8"/>
      <c r="I19" s="8"/>
      <c r="J19" s="8"/>
      <c r="K19" s="8"/>
      <c r="L19" s="8"/>
      <c r="M19" s="8"/>
      <c r="N19" s="8"/>
      <c r="O19" s="8"/>
    </row>
    <row r="20" ht="24" customHeight="1" spans="1:15">
      <c r="A20" s="7" t="s">
        <v>123</v>
      </c>
      <c r="B20" s="76" t="s">
        <v>124</v>
      </c>
      <c r="C20" s="8">
        <v>212292</v>
      </c>
      <c r="D20" s="8">
        <v>212292</v>
      </c>
      <c r="E20" s="8">
        <v>212292</v>
      </c>
      <c r="F20" s="8"/>
      <c r="G20" s="8"/>
      <c r="H20" s="8"/>
      <c r="I20" s="8"/>
      <c r="J20" s="8"/>
      <c r="K20" s="8"/>
      <c r="L20" s="8"/>
      <c r="M20" s="8"/>
      <c r="N20" s="8"/>
      <c r="O20" s="8"/>
    </row>
    <row r="21" ht="24" customHeight="1" spans="1:15">
      <c r="A21" s="61" t="s">
        <v>125</v>
      </c>
      <c r="B21" s="77" t="s">
        <v>126</v>
      </c>
      <c r="C21" s="8">
        <v>212292</v>
      </c>
      <c r="D21" s="8">
        <v>212292</v>
      </c>
      <c r="E21" s="8">
        <v>212292</v>
      </c>
      <c r="F21" s="8"/>
      <c r="G21" s="8"/>
      <c r="H21" s="8"/>
      <c r="I21" s="8"/>
      <c r="J21" s="8"/>
      <c r="K21" s="8"/>
      <c r="L21" s="8"/>
      <c r="M21" s="8"/>
      <c r="N21" s="8"/>
      <c r="O21" s="8"/>
    </row>
    <row r="22" ht="24" customHeight="1" spans="1:15">
      <c r="A22" s="62" t="s">
        <v>127</v>
      </c>
      <c r="B22" s="78" t="s">
        <v>128</v>
      </c>
      <c r="C22" s="8">
        <v>212292</v>
      </c>
      <c r="D22" s="8">
        <v>212292</v>
      </c>
      <c r="E22" s="8">
        <v>212292</v>
      </c>
      <c r="F22" s="8"/>
      <c r="G22" s="8"/>
      <c r="H22" s="8"/>
      <c r="I22" s="8"/>
      <c r="J22" s="8"/>
      <c r="K22" s="8"/>
      <c r="L22" s="8"/>
      <c r="M22" s="8"/>
      <c r="N22" s="8"/>
      <c r="O22" s="8"/>
    </row>
    <row r="23" ht="29.35" customHeight="1" spans="1:15">
      <c r="A23" s="79" t="s">
        <v>57</v>
      </c>
      <c r="B23" s="79"/>
      <c r="C23" s="8">
        <v>4436803.02</v>
      </c>
      <c r="D23" s="8">
        <v>4436803.02</v>
      </c>
      <c r="E23" s="8">
        <v>3656803.02</v>
      </c>
      <c r="F23" s="8">
        <v>780000</v>
      </c>
      <c r="G23" s="8"/>
      <c r="H23" s="8"/>
      <c r="I23" s="8"/>
      <c r="J23" s="8"/>
      <c r="K23" s="8"/>
      <c r="L23" s="8"/>
      <c r="M23" s="8"/>
      <c r="N23" s="8"/>
      <c r="O23" s="8"/>
    </row>
  </sheetData>
  <mergeCells count="13">
    <mergeCell ref="N1:O1"/>
    <mergeCell ref="A2:O2"/>
    <mergeCell ref="A3:B3"/>
    <mergeCell ref="C3:O3"/>
    <mergeCell ref="D4:F4"/>
    <mergeCell ref="J4:O4"/>
    <mergeCell ref="A23:B23"/>
    <mergeCell ref="A4:A5"/>
    <mergeCell ref="B4:B5"/>
    <mergeCell ref="C4:C5"/>
    <mergeCell ref="G4:G5"/>
    <mergeCell ref="H4:H5"/>
    <mergeCell ref="I4:I5"/>
  </mergeCells>
  <printOptions horizontalCentered="1"/>
  <pageMargins left="0.39" right="0.39" top="0.39" bottom="0.39" header="0.31" footer="0.31"/>
  <pageSetup paperSize="9" scale="65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38"/>
  <sheetViews>
    <sheetView showZeros="0" tabSelected="1" workbookViewId="0">
      <selection activeCell="C9" sqref="C9"/>
    </sheetView>
  </sheetViews>
  <sheetFormatPr defaultColWidth="9" defaultRowHeight="13.5" customHeight="1" outlineLevelCol="3"/>
  <cols>
    <col min="1" max="1" width="35.1203703703704" customWidth="1"/>
    <col min="2" max="2" width="24.8518518518519" customWidth="1"/>
    <col min="3" max="3" width="34.1203703703704" customWidth="1"/>
    <col min="4" max="4" width="20.9907407407407" customWidth="1"/>
  </cols>
  <sheetData>
    <row r="1" ht="13.15" customHeight="1" spans="1:4">
      <c r="A1" s="14" t="s">
        <v>129</v>
      </c>
      <c r="B1" s="14"/>
      <c r="C1" s="14"/>
      <c r="D1" s="14"/>
    </row>
    <row r="2" ht="43.15" customHeight="1" spans="1:4">
      <c r="A2" s="11" t="str">
        <f>"2025"&amp;"年部门财政拨款收支预算总表"</f>
        <v>2025年部门财政拨款收支预算总表</v>
      </c>
      <c r="B2" s="11"/>
      <c r="C2" s="11"/>
      <c r="D2" s="11"/>
    </row>
    <row r="3" customHeight="1" spans="1:4">
      <c r="A3" s="4" t="str">
        <f>"单位名称："&amp;"云南省楚雄州看守所"</f>
        <v>单位名称：云南省楚雄州看守所</v>
      </c>
      <c r="B3" s="4"/>
      <c r="C3" s="63"/>
      <c r="D3" s="2" t="s">
        <v>54</v>
      </c>
    </row>
    <row r="4" ht="18" customHeight="1" spans="1:4">
      <c r="A4" s="64" t="s">
        <v>130</v>
      </c>
      <c r="B4" s="64"/>
      <c r="C4" s="64" t="s">
        <v>131</v>
      </c>
      <c r="D4" s="64"/>
    </row>
    <row r="5" ht="42" customHeight="1" spans="1:4">
      <c r="A5" s="64" t="s">
        <v>5</v>
      </c>
      <c r="B5" s="64" t="str">
        <f>"2025"&amp;"年预算数"</f>
        <v>2025年预算数</v>
      </c>
      <c r="C5" s="5" t="s">
        <v>132</v>
      </c>
      <c r="D5" s="64" t="str">
        <f>"2025"&amp;"年预算数"</f>
        <v>2025年预算数</v>
      </c>
    </row>
    <row r="6" ht="24.1" customHeight="1" spans="1:4">
      <c r="A6" s="65" t="s">
        <v>133</v>
      </c>
      <c r="B6" s="8">
        <v>4436803.02</v>
      </c>
      <c r="C6" s="66" t="s">
        <v>134</v>
      </c>
      <c r="D6" s="8">
        <v>4436803.02</v>
      </c>
    </row>
    <row r="7" ht="24.1" customHeight="1" spans="1:4">
      <c r="A7" s="65" t="s">
        <v>135</v>
      </c>
      <c r="B7" s="8">
        <v>4436803.02</v>
      </c>
      <c r="C7" s="66" t="s">
        <v>136</v>
      </c>
      <c r="D7" s="8"/>
    </row>
    <row r="8" ht="24.1" customHeight="1" spans="1:4">
      <c r="A8" s="65" t="s">
        <v>137</v>
      </c>
      <c r="B8" s="8"/>
      <c r="C8" s="66" t="s">
        <v>138</v>
      </c>
      <c r="D8" s="8"/>
    </row>
    <row r="9" ht="24.1" customHeight="1" spans="1:4">
      <c r="A9" s="65" t="s">
        <v>139</v>
      </c>
      <c r="B9" s="8"/>
      <c r="C9" s="66" t="s">
        <v>140</v>
      </c>
      <c r="D9" s="8"/>
    </row>
    <row r="10" ht="24.1" customHeight="1" spans="1:4">
      <c r="A10" s="65" t="s">
        <v>141</v>
      </c>
      <c r="B10" s="8"/>
      <c r="C10" s="66" t="s">
        <v>142</v>
      </c>
      <c r="D10" s="8">
        <v>3823164.7</v>
      </c>
    </row>
    <row r="11" ht="24.1" customHeight="1" spans="1:4">
      <c r="A11" s="65" t="s">
        <v>135</v>
      </c>
      <c r="B11" s="8"/>
      <c r="C11" s="66" t="s">
        <v>143</v>
      </c>
      <c r="D11" s="8"/>
    </row>
    <row r="12" ht="24.1" customHeight="1" spans="1:4">
      <c r="A12" s="67" t="s">
        <v>137</v>
      </c>
      <c r="B12" s="8"/>
      <c r="C12" s="68" t="s">
        <v>144</v>
      </c>
      <c r="D12" s="8"/>
    </row>
    <row r="13" ht="24.1" customHeight="1" spans="1:4">
      <c r="A13" s="67" t="s">
        <v>139</v>
      </c>
      <c r="B13" s="8"/>
      <c r="C13" s="68" t="s">
        <v>145</v>
      </c>
      <c r="D13" s="8"/>
    </row>
    <row r="14" ht="24.1" customHeight="1" spans="1:4">
      <c r="A14" s="69"/>
      <c r="B14" s="8"/>
      <c r="C14" s="68" t="s">
        <v>146</v>
      </c>
      <c r="D14" s="8">
        <v>257980.8</v>
      </c>
    </row>
    <row r="15" ht="24.1" customHeight="1" spans="1:4">
      <c r="A15" s="69"/>
      <c r="B15" s="8"/>
      <c r="C15" s="68" t="s">
        <v>147</v>
      </c>
      <c r="D15" s="8"/>
    </row>
    <row r="16" ht="24.1" customHeight="1" spans="1:4">
      <c r="A16" s="69"/>
      <c r="B16" s="8"/>
      <c r="C16" s="68" t="s">
        <v>148</v>
      </c>
      <c r="D16" s="8">
        <v>143365.52</v>
      </c>
    </row>
    <row r="17" ht="24.1" customHeight="1" spans="1:4">
      <c r="A17" s="69"/>
      <c r="B17" s="8"/>
      <c r="C17" s="68" t="s">
        <v>149</v>
      </c>
      <c r="D17" s="8"/>
    </row>
    <row r="18" ht="24.1" customHeight="1" spans="1:4">
      <c r="A18" s="69"/>
      <c r="B18" s="8"/>
      <c r="C18" s="68" t="s">
        <v>150</v>
      </c>
      <c r="D18" s="8"/>
    </row>
    <row r="19" ht="24.1" customHeight="1" spans="1:4">
      <c r="A19" s="69"/>
      <c r="B19" s="8"/>
      <c r="C19" s="68" t="s">
        <v>151</v>
      </c>
      <c r="D19" s="8"/>
    </row>
    <row r="20" ht="24.1" customHeight="1" spans="1:4">
      <c r="A20" s="69"/>
      <c r="B20" s="8"/>
      <c r="C20" s="68" t="s">
        <v>152</v>
      </c>
      <c r="D20" s="8"/>
    </row>
    <row r="21" ht="24.1" customHeight="1" spans="1:4">
      <c r="A21" s="69"/>
      <c r="B21" s="8"/>
      <c r="C21" s="68" t="s">
        <v>153</v>
      </c>
      <c r="D21" s="8"/>
    </row>
    <row r="22" ht="24.1" customHeight="1" spans="1:4">
      <c r="A22" s="69"/>
      <c r="B22" s="8"/>
      <c r="C22" s="68" t="s">
        <v>154</v>
      </c>
      <c r="D22" s="8"/>
    </row>
    <row r="23" ht="24.1" customHeight="1" spans="1:4">
      <c r="A23" s="69"/>
      <c r="B23" s="8"/>
      <c r="C23" s="68" t="s">
        <v>155</v>
      </c>
      <c r="D23" s="8"/>
    </row>
    <row r="24" ht="24.1" customHeight="1" spans="1:4">
      <c r="A24" s="69"/>
      <c r="B24" s="8"/>
      <c r="C24" s="68" t="s">
        <v>156</v>
      </c>
      <c r="D24" s="8"/>
    </row>
    <row r="25" ht="24.1" customHeight="1" spans="1:4">
      <c r="A25" s="69"/>
      <c r="B25" s="8"/>
      <c r="C25" s="68" t="s">
        <v>157</v>
      </c>
      <c r="D25" s="8"/>
    </row>
    <row r="26" ht="24.1" customHeight="1" spans="1:4">
      <c r="A26" s="69"/>
      <c r="B26" s="8"/>
      <c r="C26" s="68" t="s">
        <v>158</v>
      </c>
      <c r="D26" s="8">
        <v>212292</v>
      </c>
    </row>
    <row r="27" ht="24.1" customHeight="1" spans="1:4">
      <c r="A27" s="69"/>
      <c r="B27" s="8"/>
      <c r="C27" s="68" t="s">
        <v>159</v>
      </c>
      <c r="D27" s="8"/>
    </row>
    <row r="28" ht="24.1" customHeight="1" spans="1:4">
      <c r="A28" s="69"/>
      <c r="B28" s="8"/>
      <c r="C28" s="68" t="s">
        <v>160</v>
      </c>
      <c r="D28" s="8"/>
    </row>
    <row r="29" ht="24.1" customHeight="1" spans="1:4">
      <c r="A29" s="69"/>
      <c r="B29" s="8"/>
      <c r="C29" s="68" t="s">
        <v>161</v>
      </c>
      <c r="D29" s="8"/>
    </row>
    <row r="30" ht="24.1" customHeight="1" spans="1:4">
      <c r="A30" s="69"/>
      <c r="B30" s="8"/>
      <c r="C30" s="68" t="s">
        <v>162</v>
      </c>
      <c r="D30" s="8"/>
    </row>
    <row r="31" ht="24.1" customHeight="1" spans="1:4">
      <c r="A31" s="69"/>
      <c r="B31" s="8"/>
      <c r="C31" s="67" t="s">
        <v>163</v>
      </c>
      <c r="D31" s="8"/>
    </row>
    <row r="32" ht="24.1" customHeight="1" spans="1:4">
      <c r="A32" s="69"/>
      <c r="B32" s="8"/>
      <c r="C32" s="67" t="s">
        <v>164</v>
      </c>
      <c r="D32" s="8"/>
    </row>
    <row r="33" ht="24.1" customHeight="1" spans="1:4">
      <c r="A33" s="69"/>
      <c r="B33" s="8"/>
      <c r="C33" s="70" t="s">
        <v>165</v>
      </c>
      <c r="D33" s="8"/>
    </row>
    <row r="34" ht="24" customHeight="1" spans="1:4">
      <c r="A34" s="71"/>
      <c r="B34" s="8"/>
      <c r="C34" s="72" t="s">
        <v>166</v>
      </c>
      <c r="D34" s="8"/>
    </row>
    <row r="35" ht="24" customHeight="1" spans="1:4">
      <c r="A35" s="71"/>
      <c r="B35" s="8"/>
      <c r="C35" s="72" t="s">
        <v>167</v>
      </c>
      <c r="D35" s="8"/>
    </row>
    <row r="36" ht="24" customHeight="1" spans="1:4">
      <c r="A36" s="71"/>
      <c r="B36" s="8"/>
      <c r="C36" s="72" t="s">
        <v>168</v>
      </c>
      <c r="D36" s="8"/>
    </row>
    <row r="37" ht="24" customHeight="1" spans="1:4">
      <c r="A37" s="71"/>
      <c r="B37" s="8"/>
      <c r="C37" s="70" t="s">
        <v>169</v>
      </c>
      <c r="D37" s="73"/>
    </row>
    <row r="38" ht="24.1" customHeight="1" spans="1:4">
      <c r="A38" s="71" t="s">
        <v>51</v>
      </c>
      <c r="B38" s="8">
        <v>4436803.02</v>
      </c>
      <c r="C38" s="71" t="s">
        <v>170</v>
      </c>
      <c r="D38" s="8">
        <v>4436803.02</v>
      </c>
    </row>
  </sheetData>
  <mergeCells count="5">
    <mergeCell ref="A1:D1"/>
    <mergeCell ref="A2:D2"/>
    <mergeCell ref="A3:B3"/>
    <mergeCell ref="A4:B4"/>
    <mergeCell ref="C4:D4"/>
  </mergeCells>
  <printOptions horizontalCentered="1"/>
  <pageMargins left="0.39" right="0.39" top="0.39" bottom="0.39" header="0.31" footer="0.31"/>
  <pageSetup paperSize="9" scale="84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22"/>
  <sheetViews>
    <sheetView showZeros="0" topLeftCell="A10" workbookViewId="0">
      <selection activeCell="G8" sqref="G8"/>
    </sheetView>
  </sheetViews>
  <sheetFormatPr defaultColWidth="9" defaultRowHeight="13.5" customHeight="1" outlineLevelCol="6"/>
  <cols>
    <col min="1" max="1" width="18.5740740740741" customWidth="1"/>
    <col min="2" max="2" width="35.5555555555556" customWidth="1"/>
    <col min="3" max="7" width="12.8518518518519" customWidth="1"/>
  </cols>
  <sheetData>
    <row r="1" ht="15.4" customHeight="1" spans="1:7">
      <c r="A1" s="23" t="s">
        <v>171</v>
      </c>
      <c r="B1" s="23"/>
      <c r="C1" s="23"/>
      <c r="D1" s="23"/>
      <c r="E1" s="23"/>
      <c r="F1" s="23"/>
      <c r="G1" s="23"/>
    </row>
    <row r="2" ht="35.65" customHeight="1" spans="1:7">
      <c r="A2" s="20" t="str">
        <f>"2025"&amp;"年一般公共预算支出预算表（按功能科目分类）"</f>
        <v>2025年一般公共预算支出预算表（按功能科目分类）</v>
      </c>
      <c r="B2" s="20"/>
      <c r="C2" s="20"/>
      <c r="D2" s="20"/>
      <c r="E2" s="20"/>
      <c r="F2" s="20"/>
      <c r="G2" s="20"/>
    </row>
    <row r="3" ht="26.35" customHeight="1" spans="1:7">
      <c r="A3" s="19" t="str">
        <f>"单位名称："&amp;"云南省楚雄州看守所"</f>
        <v>单位名称：云南省楚雄州看守所</v>
      </c>
      <c r="B3" s="19"/>
      <c r="C3" s="19"/>
      <c r="D3" s="19"/>
      <c r="E3" s="19"/>
      <c r="F3" s="60"/>
      <c r="G3" s="23" t="s">
        <v>2</v>
      </c>
    </row>
    <row r="4" ht="18.85" customHeight="1" spans="1:7">
      <c r="A4" s="9" t="s">
        <v>172</v>
      </c>
      <c r="B4" s="9"/>
      <c r="C4" s="9" t="s">
        <v>57</v>
      </c>
      <c r="D4" s="9" t="s">
        <v>76</v>
      </c>
      <c r="E4" s="9"/>
      <c r="F4" s="9"/>
      <c r="G4" s="9" t="s">
        <v>77</v>
      </c>
    </row>
    <row r="5" ht="18.85" customHeight="1" spans="1:7">
      <c r="A5" s="9" t="s">
        <v>73</v>
      </c>
      <c r="B5" s="9" t="s">
        <v>74</v>
      </c>
      <c r="C5" s="9"/>
      <c r="D5" s="9" t="s">
        <v>59</v>
      </c>
      <c r="E5" s="9" t="s">
        <v>173</v>
      </c>
      <c r="F5" s="9" t="s">
        <v>174</v>
      </c>
      <c r="G5" s="9"/>
    </row>
    <row r="6" ht="18.85" customHeight="1" spans="1:7">
      <c r="A6" s="9" t="s">
        <v>83</v>
      </c>
      <c r="B6" s="9">
        <v>2</v>
      </c>
      <c r="C6" s="9" t="s">
        <v>85</v>
      </c>
      <c r="D6" s="9" t="s">
        <v>86</v>
      </c>
      <c r="E6" s="9" t="s">
        <v>87</v>
      </c>
      <c r="F6" s="9" t="s">
        <v>88</v>
      </c>
      <c r="G6" s="9" t="s">
        <v>89</v>
      </c>
    </row>
    <row r="7" ht="18.85" customHeight="1" spans="1:7">
      <c r="A7" s="7" t="s">
        <v>97</v>
      </c>
      <c r="B7" s="7" t="s">
        <v>98</v>
      </c>
      <c r="C7" s="8">
        <v>3823164.7</v>
      </c>
      <c r="D7" s="8">
        <v>3043164.7</v>
      </c>
      <c r="E7" s="8">
        <v>2036661.9</v>
      </c>
      <c r="F7" s="8">
        <v>1006502.8</v>
      </c>
      <c r="G7" s="8">
        <v>780000</v>
      </c>
    </row>
    <row r="8" ht="18.85" customHeight="1" spans="1:7">
      <c r="A8" s="61" t="s">
        <v>99</v>
      </c>
      <c r="B8" s="61" t="s">
        <v>100</v>
      </c>
      <c r="C8" s="8">
        <v>3823164.7</v>
      </c>
      <c r="D8" s="8">
        <v>3043164.7</v>
      </c>
      <c r="E8" s="8">
        <v>2036661.9</v>
      </c>
      <c r="F8" s="8">
        <v>1006502.8</v>
      </c>
      <c r="G8" s="8">
        <v>780000</v>
      </c>
    </row>
    <row r="9" ht="18.85" customHeight="1" spans="1:7">
      <c r="A9" s="62" t="s">
        <v>101</v>
      </c>
      <c r="B9" s="62" t="s">
        <v>102</v>
      </c>
      <c r="C9" s="8">
        <v>2323164.7</v>
      </c>
      <c r="D9" s="8">
        <v>2323164.7</v>
      </c>
      <c r="E9" s="8">
        <v>2036661.9</v>
      </c>
      <c r="F9" s="8">
        <v>286502.8</v>
      </c>
      <c r="G9" s="8"/>
    </row>
    <row r="10" ht="18.85" customHeight="1" spans="1:7">
      <c r="A10" s="62" t="s">
        <v>103</v>
      </c>
      <c r="B10" s="62" t="s">
        <v>104</v>
      </c>
      <c r="C10" s="8">
        <v>1500000</v>
      </c>
      <c r="D10" s="8">
        <v>720000</v>
      </c>
      <c r="E10" s="8"/>
      <c r="F10" s="8">
        <v>720000</v>
      </c>
      <c r="G10" s="8">
        <v>780000</v>
      </c>
    </row>
    <row r="11" ht="18.85" customHeight="1" spans="1:7">
      <c r="A11" s="7" t="s">
        <v>105</v>
      </c>
      <c r="B11" s="7" t="s">
        <v>106</v>
      </c>
      <c r="C11" s="8">
        <v>257980.8</v>
      </c>
      <c r="D11" s="8">
        <v>257980.8</v>
      </c>
      <c r="E11" s="8">
        <v>257980.8</v>
      </c>
      <c r="F11" s="8"/>
      <c r="G11" s="8"/>
    </row>
    <row r="12" ht="18.85" customHeight="1" spans="1:7">
      <c r="A12" s="61" t="s">
        <v>107</v>
      </c>
      <c r="B12" s="61" t="s">
        <v>108</v>
      </c>
      <c r="C12" s="8">
        <v>257980.8</v>
      </c>
      <c r="D12" s="8">
        <v>257980.8</v>
      </c>
      <c r="E12" s="8">
        <v>257980.8</v>
      </c>
      <c r="F12" s="8"/>
      <c r="G12" s="8"/>
    </row>
    <row r="13" ht="18.85" customHeight="1" spans="1:7">
      <c r="A13" s="62" t="s">
        <v>109</v>
      </c>
      <c r="B13" s="62" t="s">
        <v>110</v>
      </c>
      <c r="C13" s="8">
        <v>257980.8</v>
      </c>
      <c r="D13" s="8">
        <v>257980.8</v>
      </c>
      <c r="E13" s="8">
        <v>257980.8</v>
      </c>
      <c r="F13" s="8"/>
      <c r="G13" s="8"/>
    </row>
    <row r="14" ht="18.85" customHeight="1" spans="1:7">
      <c r="A14" s="7" t="s">
        <v>111</v>
      </c>
      <c r="B14" s="7" t="s">
        <v>112</v>
      </c>
      <c r="C14" s="8">
        <v>143365.52</v>
      </c>
      <c r="D14" s="8">
        <v>143365.52</v>
      </c>
      <c r="E14" s="8">
        <v>143365.52</v>
      </c>
      <c r="F14" s="8"/>
      <c r="G14" s="8"/>
    </row>
    <row r="15" ht="18.85" customHeight="1" spans="1:7">
      <c r="A15" s="61" t="s">
        <v>113</v>
      </c>
      <c r="B15" s="61" t="s">
        <v>114</v>
      </c>
      <c r="C15" s="8">
        <v>143365.52</v>
      </c>
      <c r="D15" s="8">
        <v>143365.52</v>
      </c>
      <c r="E15" s="8">
        <v>143365.52</v>
      </c>
      <c r="F15" s="8"/>
      <c r="G15" s="8"/>
    </row>
    <row r="16" ht="18.85" customHeight="1" spans="1:7">
      <c r="A16" s="62" t="s">
        <v>115</v>
      </c>
      <c r="B16" s="62" t="s">
        <v>116</v>
      </c>
      <c r="C16" s="8">
        <v>88327.92</v>
      </c>
      <c r="D16" s="8">
        <v>88327.92</v>
      </c>
      <c r="E16" s="8">
        <v>88327.92</v>
      </c>
      <c r="F16" s="8"/>
      <c r="G16" s="8"/>
    </row>
    <row r="17" ht="18.85" customHeight="1" spans="1:7">
      <c r="A17" s="62" t="s">
        <v>119</v>
      </c>
      <c r="B17" s="62" t="s">
        <v>120</v>
      </c>
      <c r="C17" s="8">
        <v>51957.6</v>
      </c>
      <c r="D17" s="8">
        <v>51957.6</v>
      </c>
      <c r="E17" s="8">
        <v>51957.6</v>
      </c>
      <c r="F17" s="8"/>
      <c r="G17" s="8"/>
    </row>
    <row r="18" ht="18.85" customHeight="1" spans="1:7">
      <c r="A18" s="62" t="s">
        <v>121</v>
      </c>
      <c r="B18" s="62" t="s">
        <v>122</v>
      </c>
      <c r="C18" s="8">
        <v>3080</v>
      </c>
      <c r="D18" s="8">
        <v>3080</v>
      </c>
      <c r="E18" s="8">
        <v>3080</v>
      </c>
      <c r="F18" s="8"/>
      <c r="G18" s="8"/>
    </row>
    <row r="19" ht="18.85" customHeight="1" spans="1:7">
      <c r="A19" s="7" t="s">
        <v>123</v>
      </c>
      <c r="B19" s="7" t="s">
        <v>124</v>
      </c>
      <c r="C19" s="8">
        <v>212292</v>
      </c>
      <c r="D19" s="8">
        <v>212292</v>
      </c>
      <c r="E19" s="8">
        <v>212292</v>
      </c>
      <c r="F19" s="8"/>
      <c r="G19" s="8"/>
    </row>
    <row r="20" ht="18.85" customHeight="1" spans="1:7">
      <c r="A20" s="61" t="s">
        <v>125</v>
      </c>
      <c r="B20" s="61" t="s">
        <v>126</v>
      </c>
      <c r="C20" s="8">
        <v>212292</v>
      </c>
      <c r="D20" s="8">
        <v>212292</v>
      </c>
      <c r="E20" s="8">
        <v>212292</v>
      </c>
      <c r="F20" s="8"/>
      <c r="G20" s="8"/>
    </row>
    <row r="21" ht="18.85" customHeight="1" spans="1:7">
      <c r="A21" s="62" t="s">
        <v>127</v>
      </c>
      <c r="B21" s="62" t="s">
        <v>128</v>
      </c>
      <c r="C21" s="8">
        <v>212292</v>
      </c>
      <c r="D21" s="8">
        <v>212292</v>
      </c>
      <c r="E21" s="8">
        <v>212292</v>
      </c>
      <c r="F21" s="8"/>
      <c r="G21" s="8"/>
    </row>
    <row r="22" ht="18.85" customHeight="1" spans="1:7">
      <c r="A22" s="9" t="s">
        <v>175</v>
      </c>
      <c r="B22" s="9"/>
      <c r="C22" s="8">
        <v>4436803.02</v>
      </c>
      <c r="D22" s="8">
        <v>3656803.02</v>
      </c>
      <c r="E22" s="8">
        <v>2650300.22</v>
      </c>
      <c r="F22" s="8">
        <v>1006502.8</v>
      </c>
      <c r="G22" s="8">
        <v>780000</v>
      </c>
    </row>
  </sheetData>
  <mergeCells count="8">
    <mergeCell ref="A1:G1"/>
    <mergeCell ref="A2:G2"/>
    <mergeCell ref="A3:E3"/>
    <mergeCell ref="A4:B4"/>
    <mergeCell ref="D4:F4"/>
    <mergeCell ref="A22:B22"/>
    <mergeCell ref="C4:C5"/>
    <mergeCell ref="G4:G5"/>
  </mergeCells>
  <printOptions horizontalCentered="1"/>
  <pageMargins left="0.39" right="0.39" top="0.39" bottom="0.39" header="0.31" footer="0.31"/>
  <pageSetup paperSize="9" scale="97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7"/>
  <sheetViews>
    <sheetView showZeros="0" workbookViewId="0">
      <selection activeCell="C16" sqref="C16"/>
    </sheetView>
  </sheetViews>
  <sheetFormatPr defaultColWidth="9" defaultRowHeight="13.5" customHeight="1" outlineLevelRow="6" outlineLevelCol="5"/>
  <cols>
    <col min="1" max="2" width="23.1203703703704" customWidth="1"/>
    <col min="3" max="4" width="20.1203703703704" customWidth="1"/>
    <col min="5" max="5" width="24.1111111111111" customWidth="1"/>
    <col min="6" max="6" width="24.7777777777778" customWidth="1"/>
  </cols>
  <sheetData>
    <row r="1" ht="16.9" customHeight="1" spans="1:6">
      <c r="A1" s="54" t="s">
        <v>176</v>
      </c>
      <c r="B1" s="55"/>
      <c r="C1" s="55"/>
      <c r="D1" s="55"/>
      <c r="E1" s="56"/>
      <c r="F1" s="55"/>
    </row>
    <row r="2" ht="52.6" customHeight="1" spans="1:6">
      <c r="A2" s="20" t="str">
        <f>"2025"&amp;"年一般公共预算“三公”经费支出预算表"</f>
        <v>2025年一般公共预算“三公”经费支出预算表</v>
      </c>
      <c r="B2" s="20"/>
      <c r="C2" s="20"/>
      <c r="D2" s="20"/>
      <c r="E2" s="20"/>
      <c r="F2" s="20"/>
    </row>
    <row r="3" ht="19.6" customHeight="1" spans="1:6">
      <c r="A3" s="19" t="str">
        <f>"单位名称："&amp;"云南省楚雄州看守所"</f>
        <v>单位名称：云南省楚雄州看守所</v>
      </c>
      <c r="B3" s="19"/>
      <c r="C3" s="23" t="s">
        <v>54</v>
      </c>
      <c r="D3" s="23"/>
      <c r="E3" s="23"/>
      <c r="F3" s="23"/>
    </row>
    <row r="4" ht="18.85" customHeight="1" spans="1:6">
      <c r="A4" s="57" t="s">
        <v>177</v>
      </c>
      <c r="B4" s="57" t="s">
        <v>178</v>
      </c>
      <c r="C4" s="57" t="s">
        <v>179</v>
      </c>
      <c r="D4" s="57"/>
      <c r="E4" s="57"/>
      <c r="F4" s="57" t="s">
        <v>180</v>
      </c>
    </row>
    <row r="5" ht="18.85" customHeight="1" spans="1:6">
      <c r="A5" s="57"/>
      <c r="B5" s="57"/>
      <c r="C5" s="57" t="s">
        <v>59</v>
      </c>
      <c r="D5" s="57" t="s">
        <v>181</v>
      </c>
      <c r="E5" s="57" t="s">
        <v>182</v>
      </c>
      <c r="F5" s="57"/>
    </row>
    <row r="6" ht="18.85" customHeight="1" spans="1:6">
      <c r="A6" s="58" t="s">
        <v>83</v>
      </c>
      <c r="B6" s="58" t="s">
        <v>84</v>
      </c>
      <c r="C6" s="58" t="s">
        <v>85</v>
      </c>
      <c r="D6" s="58" t="s">
        <v>86</v>
      </c>
      <c r="E6" s="58" t="s">
        <v>87</v>
      </c>
      <c r="F6" s="58" t="s">
        <v>88</v>
      </c>
    </row>
    <row r="7" ht="18.85" customHeight="1" spans="1:6">
      <c r="A7" s="59">
        <v>9000</v>
      </c>
      <c r="B7" s="59"/>
      <c r="C7" s="59">
        <v>7000</v>
      </c>
      <c r="D7" s="59"/>
      <c r="E7" s="59">
        <v>7000</v>
      </c>
      <c r="F7" s="59">
        <v>2000</v>
      </c>
    </row>
  </sheetData>
  <mergeCells count="8">
    <mergeCell ref="A1:F1"/>
    <mergeCell ref="A2:F2"/>
    <mergeCell ref="A3:B3"/>
    <mergeCell ref="C3:F3"/>
    <mergeCell ref="C4:E4"/>
    <mergeCell ref="A4:A5"/>
    <mergeCell ref="B4:B5"/>
    <mergeCell ref="F4:F5"/>
  </mergeCells>
  <printOptions horizontalCentered="1"/>
  <pageMargins left="0.39" right="0.39" top="0.39" bottom="0.39" header="0.31" footer="0.31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41"/>
  <sheetViews>
    <sheetView showZeros="0" topLeftCell="I1" workbookViewId="0">
      <selection activeCell="R10" sqref="R10"/>
    </sheetView>
  </sheetViews>
  <sheetFormatPr defaultColWidth="10.712962962963" defaultRowHeight="14.25" customHeight="1"/>
  <cols>
    <col min="1" max="1" width="18.6666666666667" customWidth="1"/>
    <col min="2" max="2" width="20.4259259259259" customWidth="1"/>
    <col min="3" max="3" width="26.5555555555556" customWidth="1"/>
    <col min="4" max="4" width="10.1111111111111" customWidth="1"/>
    <col min="5" max="5" width="25.5092592592593" customWidth="1"/>
    <col min="6" max="6" width="17.5648148148148" customWidth="1"/>
    <col min="7" max="7" width="26.8518518518519" customWidth="1"/>
    <col min="8" max="24" width="12.8518518518519" customWidth="1"/>
  </cols>
  <sheetData>
    <row r="1" ht="13.5" customHeight="1" spans="1:24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4" t="s">
        <v>183</v>
      </c>
    </row>
    <row r="2" ht="45" customHeight="1" spans="1:24">
      <c r="A2" s="11" t="s">
        <v>184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</row>
    <row r="3" ht="18.75" customHeight="1" spans="1:24">
      <c r="A3" s="10" t="str">
        <f>"单位名称："&amp;"云南省楚雄州看守所"</f>
        <v>单位名称：云南省楚雄州看守所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4" t="s">
        <v>54</v>
      </c>
    </row>
    <row r="4" ht="18" customHeight="1" spans="1:24">
      <c r="A4" s="5" t="s">
        <v>185</v>
      </c>
      <c r="B4" s="5" t="s">
        <v>186</v>
      </c>
      <c r="C4" s="5" t="s">
        <v>187</v>
      </c>
      <c r="D4" s="5" t="s">
        <v>188</v>
      </c>
      <c r="E4" s="5" t="s">
        <v>189</v>
      </c>
      <c r="F4" s="5" t="s">
        <v>190</v>
      </c>
      <c r="G4" s="5" t="s">
        <v>191</v>
      </c>
      <c r="H4" s="5" t="s">
        <v>192</v>
      </c>
      <c r="I4" s="5" t="s">
        <v>192</v>
      </c>
      <c r="J4" s="5"/>
      <c r="K4" s="5"/>
      <c r="L4" s="5"/>
      <c r="M4" s="5"/>
      <c r="N4" s="5"/>
      <c r="O4" s="5"/>
      <c r="P4" s="5"/>
      <c r="Q4" s="5"/>
      <c r="R4" s="5" t="s">
        <v>63</v>
      </c>
      <c r="S4" s="5" t="s">
        <v>64</v>
      </c>
      <c r="T4" s="5"/>
      <c r="U4" s="5"/>
      <c r="V4" s="5"/>
      <c r="W4" s="5"/>
      <c r="X4" s="5"/>
    </row>
    <row r="5" ht="18" customHeight="1" spans="1:24">
      <c r="A5" s="5"/>
      <c r="B5" s="5"/>
      <c r="C5" s="5"/>
      <c r="D5" s="5"/>
      <c r="E5" s="5"/>
      <c r="F5" s="5"/>
      <c r="G5" s="5"/>
      <c r="H5" s="5" t="s">
        <v>193</v>
      </c>
      <c r="I5" s="5" t="s">
        <v>60</v>
      </c>
      <c r="J5" s="5"/>
      <c r="K5" s="5"/>
      <c r="L5" s="5"/>
      <c r="M5" s="5"/>
      <c r="N5" s="5"/>
      <c r="O5" s="5" t="s">
        <v>194</v>
      </c>
      <c r="P5" s="5"/>
      <c r="Q5" s="5"/>
      <c r="R5" s="5" t="s">
        <v>63</v>
      </c>
      <c r="S5" s="5" t="s">
        <v>64</v>
      </c>
      <c r="T5" s="5" t="s">
        <v>65</v>
      </c>
      <c r="U5" s="5" t="s">
        <v>64</v>
      </c>
      <c r="V5" s="5" t="s">
        <v>67</v>
      </c>
      <c r="W5" s="5" t="s">
        <v>68</v>
      </c>
      <c r="X5" s="5" t="s">
        <v>69</v>
      </c>
    </row>
    <row r="6" customHeight="1" spans="1:24">
      <c r="A6" s="5"/>
      <c r="B6" s="5"/>
      <c r="C6" s="5"/>
      <c r="D6" s="5"/>
      <c r="E6" s="5"/>
      <c r="F6" s="5"/>
      <c r="G6" s="5"/>
      <c r="H6" s="5"/>
      <c r="I6" s="5" t="s">
        <v>195</v>
      </c>
      <c r="J6" s="5" t="s">
        <v>196</v>
      </c>
      <c r="K6" s="5" t="s">
        <v>197</v>
      </c>
      <c r="L6" s="5" t="s">
        <v>198</v>
      </c>
      <c r="M6" s="5" t="s">
        <v>199</v>
      </c>
      <c r="N6" s="5" t="s">
        <v>200</v>
      </c>
      <c r="O6" s="5" t="s">
        <v>60</v>
      </c>
      <c r="P6" s="5" t="s">
        <v>61</v>
      </c>
      <c r="Q6" s="5" t="s">
        <v>62</v>
      </c>
      <c r="R6" s="5"/>
      <c r="S6" s="5" t="s">
        <v>59</v>
      </c>
      <c r="T6" s="5" t="s">
        <v>65</v>
      </c>
      <c r="U6" s="5" t="s">
        <v>201</v>
      </c>
      <c r="V6" s="5" t="s">
        <v>67</v>
      </c>
      <c r="W6" s="5" t="s">
        <v>68</v>
      </c>
      <c r="X6" s="5" t="s">
        <v>69</v>
      </c>
    </row>
    <row r="7" ht="37.5" customHeight="1" spans="1:24">
      <c r="A7" s="5"/>
      <c r="B7" s="5"/>
      <c r="C7" s="5"/>
      <c r="D7" s="5"/>
      <c r="E7" s="5"/>
      <c r="F7" s="5"/>
      <c r="G7" s="5"/>
      <c r="H7" s="5"/>
      <c r="I7" s="5" t="s">
        <v>59</v>
      </c>
      <c r="J7" s="5" t="s">
        <v>202</v>
      </c>
      <c r="K7" s="5" t="s">
        <v>196</v>
      </c>
      <c r="L7" s="5" t="s">
        <v>198</v>
      </c>
      <c r="M7" s="5" t="s">
        <v>199</v>
      </c>
      <c r="N7" s="5" t="s">
        <v>200</v>
      </c>
      <c r="O7" s="5" t="s">
        <v>198</v>
      </c>
      <c r="P7" s="5" t="s">
        <v>199</v>
      </c>
      <c r="Q7" s="5" t="s">
        <v>200</v>
      </c>
      <c r="R7" s="5" t="s">
        <v>63</v>
      </c>
      <c r="S7" s="5" t="s">
        <v>59</v>
      </c>
      <c r="T7" s="5" t="s">
        <v>65</v>
      </c>
      <c r="U7" s="5" t="s">
        <v>201</v>
      </c>
      <c r="V7" s="5" t="s">
        <v>67</v>
      </c>
      <c r="W7" s="5" t="s">
        <v>68</v>
      </c>
      <c r="X7" s="5" t="s">
        <v>69</v>
      </c>
    </row>
    <row r="8" ht="24.1" customHeight="1" spans="1:24">
      <c r="A8" s="52">
        <v>1</v>
      </c>
      <c r="B8" s="52">
        <v>2</v>
      </c>
      <c r="C8" s="52">
        <v>3</v>
      </c>
      <c r="D8" s="52">
        <v>4</v>
      </c>
      <c r="E8" s="52">
        <v>5</v>
      </c>
      <c r="F8" s="53">
        <v>6</v>
      </c>
      <c r="G8" s="53">
        <v>7</v>
      </c>
      <c r="H8" s="52">
        <v>8</v>
      </c>
      <c r="I8" s="52">
        <v>9</v>
      </c>
      <c r="J8" s="52">
        <v>10</v>
      </c>
      <c r="K8" s="52">
        <v>11</v>
      </c>
      <c r="L8" s="52">
        <v>12</v>
      </c>
      <c r="M8" s="52">
        <v>13</v>
      </c>
      <c r="N8" s="52">
        <v>14</v>
      </c>
      <c r="O8" s="52">
        <v>15</v>
      </c>
      <c r="P8" s="52">
        <v>16</v>
      </c>
      <c r="Q8" s="52">
        <v>17</v>
      </c>
      <c r="R8" s="52">
        <v>18</v>
      </c>
      <c r="S8" s="52">
        <v>19</v>
      </c>
      <c r="T8" s="52">
        <v>20</v>
      </c>
      <c r="U8" s="52">
        <v>21</v>
      </c>
      <c r="V8" s="52">
        <v>22</v>
      </c>
      <c r="W8" s="52">
        <v>23</v>
      </c>
      <c r="X8" s="52">
        <v>24</v>
      </c>
    </row>
    <row r="9" ht="30.85" customHeight="1" spans="1:24">
      <c r="A9" s="7" t="s">
        <v>71</v>
      </c>
      <c r="B9" s="7"/>
      <c r="C9" s="7"/>
      <c r="D9" s="7"/>
      <c r="E9" s="7"/>
      <c r="F9" s="7"/>
      <c r="G9" s="7"/>
      <c r="H9" s="8">
        <v>3656803.02</v>
      </c>
      <c r="I9" s="8">
        <v>3656803.02</v>
      </c>
      <c r="J9" s="8"/>
      <c r="K9" s="8"/>
      <c r="L9" s="8"/>
      <c r="M9" s="8">
        <v>3656803.02</v>
      </c>
      <c r="N9" s="8"/>
      <c r="O9" s="8"/>
      <c r="P9" s="8"/>
      <c r="Q9" s="8"/>
      <c r="R9" s="8"/>
      <c r="S9" s="8"/>
      <c r="T9" s="8"/>
      <c r="U9" s="8"/>
      <c r="V9" s="8"/>
      <c r="W9" s="8"/>
      <c r="X9" s="8"/>
    </row>
    <row r="10" ht="30.75" customHeight="1" spans="1:24">
      <c r="A10" s="7" t="s">
        <v>71</v>
      </c>
      <c r="B10" s="7" t="s">
        <v>203</v>
      </c>
      <c r="C10" s="7" t="s">
        <v>204</v>
      </c>
      <c r="D10" s="7" t="s">
        <v>101</v>
      </c>
      <c r="E10" s="7" t="s">
        <v>102</v>
      </c>
      <c r="F10" s="7" t="s">
        <v>205</v>
      </c>
      <c r="G10" s="7" t="s">
        <v>206</v>
      </c>
      <c r="H10" s="8">
        <v>574560</v>
      </c>
      <c r="I10" s="8">
        <v>574560</v>
      </c>
      <c r="J10" s="8"/>
      <c r="K10" s="8"/>
      <c r="L10" s="8"/>
      <c r="M10" s="8">
        <v>574560</v>
      </c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</row>
    <row r="11" ht="30.75" customHeight="1" spans="1:24">
      <c r="A11" s="7" t="s">
        <v>71</v>
      </c>
      <c r="B11" s="7" t="s">
        <v>203</v>
      </c>
      <c r="C11" s="7" t="s">
        <v>204</v>
      </c>
      <c r="D11" s="7" t="s">
        <v>101</v>
      </c>
      <c r="E11" s="7" t="s">
        <v>102</v>
      </c>
      <c r="F11" s="7" t="s">
        <v>207</v>
      </c>
      <c r="G11" s="7" t="s">
        <v>208</v>
      </c>
      <c r="H11" s="8">
        <v>936000</v>
      </c>
      <c r="I11" s="8">
        <v>936000</v>
      </c>
      <c r="J11" s="8"/>
      <c r="K11" s="7"/>
      <c r="L11" s="8"/>
      <c r="M11" s="8">
        <v>936000</v>
      </c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</row>
    <row r="12" ht="30.75" customHeight="1" spans="1:24">
      <c r="A12" s="7" t="s">
        <v>71</v>
      </c>
      <c r="B12" s="7" t="s">
        <v>203</v>
      </c>
      <c r="C12" s="7" t="s">
        <v>204</v>
      </c>
      <c r="D12" s="7" t="s">
        <v>101</v>
      </c>
      <c r="E12" s="7" t="s">
        <v>102</v>
      </c>
      <c r="F12" s="7" t="s">
        <v>209</v>
      </c>
      <c r="G12" s="7" t="s">
        <v>210</v>
      </c>
      <c r="H12" s="8">
        <v>47880</v>
      </c>
      <c r="I12" s="8">
        <v>47880</v>
      </c>
      <c r="J12" s="8"/>
      <c r="K12" s="7"/>
      <c r="L12" s="8"/>
      <c r="M12" s="8">
        <v>47880</v>
      </c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</row>
    <row r="13" ht="30.75" customHeight="1" spans="1:24">
      <c r="A13" s="7" t="s">
        <v>71</v>
      </c>
      <c r="B13" s="7" t="s">
        <v>211</v>
      </c>
      <c r="C13" s="7" t="s">
        <v>212</v>
      </c>
      <c r="D13" s="7" t="s">
        <v>101</v>
      </c>
      <c r="E13" s="7" t="s">
        <v>102</v>
      </c>
      <c r="F13" s="7" t="s">
        <v>209</v>
      </c>
      <c r="G13" s="7" t="s">
        <v>210</v>
      </c>
      <c r="H13" s="8">
        <v>313440</v>
      </c>
      <c r="I13" s="8">
        <v>313440</v>
      </c>
      <c r="J13" s="8"/>
      <c r="K13" s="7"/>
      <c r="L13" s="8"/>
      <c r="M13" s="8">
        <v>313440</v>
      </c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</row>
    <row r="14" ht="30.75" customHeight="1" spans="1:24">
      <c r="A14" s="7" t="s">
        <v>71</v>
      </c>
      <c r="B14" s="7" t="s">
        <v>211</v>
      </c>
      <c r="C14" s="7" t="s">
        <v>212</v>
      </c>
      <c r="D14" s="7" t="s">
        <v>101</v>
      </c>
      <c r="E14" s="7" t="s">
        <v>102</v>
      </c>
      <c r="F14" s="7" t="s">
        <v>209</v>
      </c>
      <c r="G14" s="7" t="s">
        <v>210</v>
      </c>
      <c r="H14" s="8">
        <v>156720</v>
      </c>
      <c r="I14" s="8">
        <v>156720</v>
      </c>
      <c r="J14" s="8"/>
      <c r="K14" s="7"/>
      <c r="L14" s="8"/>
      <c r="M14" s="8">
        <v>156720</v>
      </c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</row>
    <row r="15" ht="30.75" customHeight="1" spans="1:24">
      <c r="A15" s="7" t="s">
        <v>71</v>
      </c>
      <c r="B15" s="7" t="s">
        <v>213</v>
      </c>
      <c r="C15" s="7" t="s">
        <v>214</v>
      </c>
      <c r="D15" s="7" t="s">
        <v>109</v>
      </c>
      <c r="E15" s="7" t="s">
        <v>110</v>
      </c>
      <c r="F15" s="7" t="s">
        <v>215</v>
      </c>
      <c r="G15" s="7" t="s">
        <v>214</v>
      </c>
      <c r="H15" s="8">
        <v>257980.8</v>
      </c>
      <c r="I15" s="8">
        <v>257980.8</v>
      </c>
      <c r="J15" s="8"/>
      <c r="K15" s="7"/>
      <c r="L15" s="8"/>
      <c r="M15" s="8">
        <v>257980.8</v>
      </c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</row>
    <row r="16" ht="30.75" customHeight="1" spans="1:24">
      <c r="A16" s="7" t="s">
        <v>71</v>
      </c>
      <c r="B16" s="7" t="s">
        <v>216</v>
      </c>
      <c r="C16" s="7" t="s">
        <v>217</v>
      </c>
      <c r="D16" s="7" t="s">
        <v>117</v>
      </c>
      <c r="E16" s="7" t="s">
        <v>118</v>
      </c>
      <c r="F16" s="7" t="s">
        <v>218</v>
      </c>
      <c r="G16" s="7" t="s">
        <v>219</v>
      </c>
      <c r="H16" s="8"/>
      <c r="I16" s="8"/>
      <c r="J16" s="8"/>
      <c r="K16" s="7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</row>
    <row r="17" ht="30.75" customHeight="1" spans="1:24">
      <c r="A17" s="7" t="s">
        <v>71</v>
      </c>
      <c r="B17" s="7" t="s">
        <v>216</v>
      </c>
      <c r="C17" s="7" t="s">
        <v>217</v>
      </c>
      <c r="D17" s="7" t="s">
        <v>115</v>
      </c>
      <c r="E17" s="7" t="s">
        <v>116</v>
      </c>
      <c r="F17" s="7" t="s">
        <v>218</v>
      </c>
      <c r="G17" s="7" t="s">
        <v>219</v>
      </c>
      <c r="H17" s="8">
        <v>88327.92</v>
      </c>
      <c r="I17" s="8">
        <v>88327.92</v>
      </c>
      <c r="J17" s="8"/>
      <c r="K17" s="7"/>
      <c r="L17" s="8"/>
      <c r="M17" s="8">
        <v>88327.92</v>
      </c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</row>
    <row r="18" ht="30.75" customHeight="1" spans="1:24">
      <c r="A18" s="7" t="s">
        <v>71</v>
      </c>
      <c r="B18" s="7" t="s">
        <v>216</v>
      </c>
      <c r="C18" s="7" t="s">
        <v>217</v>
      </c>
      <c r="D18" s="7" t="s">
        <v>119</v>
      </c>
      <c r="E18" s="7" t="s">
        <v>120</v>
      </c>
      <c r="F18" s="7" t="s">
        <v>220</v>
      </c>
      <c r="G18" s="7" t="s">
        <v>221</v>
      </c>
      <c r="H18" s="8">
        <v>51957.6</v>
      </c>
      <c r="I18" s="8">
        <v>51957.6</v>
      </c>
      <c r="J18" s="8"/>
      <c r="K18" s="7"/>
      <c r="L18" s="8"/>
      <c r="M18" s="8">
        <v>51957.6</v>
      </c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</row>
    <row r="19" ht="30.75" customHeight="1" spans="1:24">
      <c r="A19" s="7" t="s">
        <v>71</v>
      </c>
      <c r="B19" s="7" t="s">
        <v>216</v>
      </c>
      <c r="C19" s="7" t="s">
        <v>217</v>
      </c>
      <c r="D19" s="7" t="s">
        <v>121</v>
      </c>
      <c r="E19" s="7" t="s">
        <v>122</v>
      </c>
      <c r="F19" s="7" t="s">
        <v>222</v>
      </c>
      <c r="G19" s="7" t="s">
        <v>223</v>
      </c>
      <c r="H19" s="8">
        <v>3080</v>
      </c>
      <c r="I19" s="8">
        <v>3080</v>
      </c>
      <c r="J19" s="8"/>
      <c r="K19" s="7"/>
      <c r="L19" s="8"/>
      <c r="M19" s="8">
        <v>3080</v>
      </c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</row>
    <row r="20" ht="30.75" customHeight="1" spans="1:24">
      <c r="A20" s="7" t="s">
        <v>71</v>
      </c>
      <c r="B20" s="7" t="s">
        <v>216</v>
      </c>
      <c r="C20" s="7" t="s">
        <v>217</v>
      </c>
      <c r="D20" s="7" t="s">
        <v>121</v>
      </c>
      <c r="E20" s="7" t="s">
        <v>122</v>
      </c>
      <c r="F20" s="7" t="s">
        <v>222</v>
      </c>
      <c r="G20" s="7" t="s">
        <v>223</v>
      </c>
      <c r="H20" s="8"/>
      <c r="I20" s="8"/>
      <c r="J20" s="8"/>
      <c r="K20" s="7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</row>
    <row r="21" ht="30.75" customHeight="1" spans="1:24">
      <c r="A21" s="7" t="s">
        <v>71</v>
      </c>
      <c r="B21" s="7" t="s">
        <v>224</v>
      </c>
      <c r="C21" s="7" t="s">
        <v>225</v>
      </c>
      <c r="D21" s="7" t="s">
        <v>101</v>
      </c>
      <c r="E21" s="7" t="s">
        <v>102</v>
      </c>
      <c r="F21" s="7" t="s">
        <v>222</v>
      </c>
      <c r="G21" s="7" t="s">
        <v>223</v>
      </c>
      <c r="H21" s="8">
        <v>8061.9</v>
      </c>
      <c r="I21" s="8">
        <v>8061.9</v>
      </c>
      <c r="J21" s="8"/>
      <c r="K21" s="7"/>
      <c r="L21" s="8"/>
      <c r="M21" s="8">
        <v>8061.9</v>
      </c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</row>
    <row r="22" ht="30.75" customHeight="1" spans="1:24">
      <c r="A22" s="7" t="s">
        <v>71</v>
      </c>
      <c r="B22" s="7" t="s">
        <v>226</v>
      </c>
      <c r="C22" s="7" t="s">
        <v>128</v>
      </c>
      <c r="D22" s="7" t="s">
        <v>127</v>
      </c>
      <c r="E22" s="7" t="s">
        <v>128</v>
      </c>
      <c r="F22" s="7" t="s">
        <v>227</v>
      </c>
      <c r="G22" s="7" t="s">
        <v>128</v>
      </c>
      <c r="H22" s="8">
        <v>212292</v>
      </c>
      <c r="I22" s="8">
        <v>212292</v>
      </c>
      <c r="J22" s="8"/>
      <c r="K22" s="7"/>
      <c r="L22" s="8"/>
      <c r="M22" s="8">
        <v>212292</v>
      </c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</row>
    <row r="23" ht="30.75" customHeight="1" spans="1:24">
      <c r="A23" s="7" t="s">
        <v>71</v>
      </c>
      <c r="B23" s="7" t="s">
        <v>228</v>
      </c>
      <c r="C23" s="7" t="s">
        <v>229</v>
      </c>
      <c r="D23" s="7" t="s">
        <v>103</v>
      </c>
      <c r="E23" s="7" t="s">
        <v>104</v>
      </c>
      <c r="F23" s="7" t="s">
        <v>230</v>
      </c>
      <c r="G23" s="7" t="s">
        <v>231</v>
      </c>
      <c r="H23" s="8">
        <v>720000</v>
      </c>
      <c r="I23" s="8">
        <v>720000</v>
      </c>
      <c r="J23" s="8"/>
      <c r="K23" s="7"/>
      <c r="L23" s="8"/>
      <c r="M23" s="8">
        <v>720000</v>
      </c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</row>
    <row r="24" ht="30.75" customHeight="1" spans="1:24">
      <c r="A24" s="7" t="s">
        <v>71</v>
      </c>
      <c r="B24" s="7" t="s">
        <v>232</v>
      </c>
      <c r="C24" s="7" t="s">
        <v>233</v>
      </c>
      <c r="D24" s="7" t="s">
        <v>101</v>
      </c>
      <c r="E24" s="7" t="s">
        <v>102</v>
      </c>
      <c r="F24" s="7" t="s">
        <v>234</v>
      </c>
      <c r="G24" s="7" t="s">
        <v>233</v>
      </c>
      <c r="H24" s="8">
        <v>25978.8</v>
      </c>
      <c r="I24" s="8">
        <v>25978.8</v>
      </c>
      <c r="J24" s="8"/>
      <c r="K24" s="7"/>
      <c r="L24" s="8"/>
      <c r="M24" s="8">
        <v>25978.8</v>
      </c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</row>
    <row r="25" ht="30.75" customHeight="1" spans="1:24">
      <c r="A25" s="7" t="s">
        <v>71</v>
      </c>
      <c r="B25" s="7" t="s">
        <v>235</v>
      </c>
      <c r="C25" s="7" t="s">
        <v>236</v>
      </c>
      <c r="D25" s="7" t="s">
        <v>101</v>
      </c>
      <c r="E25" s="7" t="s">
        <v>102</v>
      </c>
      <c r="F25" s="7" t="s">
        <v>237</v>
      </c>
      <c r="G25" s="7" t="s">
        <v>236</v>
      </c>
      <c r="H25" s="8">
        <v>3850</v>
      </c>
      <c r="I25" s="8">
        <v>3850</v>
      </c>
      <c r="J25" s="8"/>
      <c r="K25" s="7"/>
      <c r="L25" s="8"/>
      <c r="M25" s="8">
        <v>3850</v>
      </c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</row>
    <row r="26" ht="30.75" customHeight="1" spans="1:24">
      <c r="A26" s="7" t="s">
        <v>71</v>
      </c>
      <c r="B26" s="7" t="s">
        <v>238</v>
      </c>
      <c r="C26" s="7" t="s">
        <v>239</v>
      </c>
      <c r="D26" s="7" t="s">
        <v>101</v>
      </c>
      <c r="E26" s="7" t="s">
        <v>102</v>
      </c>
      <c r="F26" s="7" t="s">
        <v>240</v>
      </c>
      <c r="G26" s="7" t="s">
        <v>241</v>
      </c>
      <c r="H26" s="8">
        <v>108600</v>
      </c>
      <c r="I26" s="8">
        <v>108600</v>
      </c>
      <c r="J26" s="8"/>
      <c r="K26" s="7"/>
      <c r="L26" s="8"/>
      <c r="M26" s="8">
        <v>108600</v>
      </c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</row>
    <row r="27" ht="30.75" customHeight="1" spans="1:24">
      <c r="A27" s="7" t="s">
        <v>71</v>
      </c>
      <c r="B27" s="7" t="s">
        <v>242</v>
      </c>
      <c r="C27" s="7" t="s">
        <v>243</v>
      </c>
      <c r="D27" s="7" t="s">
        <v>101</v>
      </c>
      <c r="E27" s="7" t="s">
        <v>102</v>
      </c>
      <c r="F27" s="7" t="s">
        <v>240</v>
      </c>
      <c r="G27" s="7" t="s">
        <v>241</v>
      </c>
      <c r="H27" s="8">
        <v>10860</v>
      </c>
      <c r="I27" s="8">
        <v>10860</v>
      </c>
      <c r="J27" s="8"/>
      <c r="K27" s="7"/>
      <c r="L27" s="8"/>
      <c r="M27" s="8">
        <v>10860</v>
      </c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</row>
    <row r="28" ht="30.75" customHeight="1" spans="1:24">
      <c r="A28" s="7" t="s">
        <v>71</v>
      </c>
      <c r="B28" s="7" t="s">
        <v>244</v>
      </c>
      <c r="C28" s="7" t="s">
        <v>180</v>
      </c>
      <c r="D28" s="7" t="s">
        <v>101</v>
      </c>
      <c r="E28" s="7" t="s">
        <v>102</v>
      </c>
      <c r="F28" s="7" t="s">
        <v>245</v>
      </c>
      <c r="G28" s="7" t="s">
        <v>180</v>
      </c>
      <c r="H28" s="8">
        <v>2000</v>
      </c>
      <c r="I28" s="8">
        <v>2000</v>
      </c>
      <c r="J28" s="8"/>
      <c r="K28" s="7"/>
      <c r="L28" s="8"/>
      <c r="M28" s="8">
        <v>2000</v>
      </c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</row>
    <row r="29" ht="30.75" customHeight="1" spans="1:24">
      <c r="A29" s="7" t="s">
        <v>71</v>
      </c>
      <c r="B29" s="7" t="s">
        <v>246</v>
      </c>
      <c r="C29" s="7" t="s">
        <v>247</v>
      </c>
      <c r="D29" s="7" t="s">
        <v>101</v>
      </c>
      <c r="E29" s="7" t="s">
        <v>102</v>
      </c>
      <c r="F29" s="7" t="s">
        <v>248</v>
      </c>
      <c r="G29" s="7" t="s">
        <v>249</v>
      </c>
      <c r="H29" s="8">
        <v>600</v>
      </c>
      <c r="I29" s="8">
        <v>600</v>
      </c>
      <c r="J29" s="8"/>
      <c r="K29" s="7"/>
      <c r="L29" s="8"/>
      <c r="M29" s="8">
        <v>600</v>
      </c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</row>
    <row r="30" ht="30.75" customHeight="1" spans="1:24">
      <c r="A30" s="7" t="s">
        <v>71</v>
      </c>
      <c r="B30" s="7" t="s">
        <v>246</v>
      </c>
      <c r="C30" s="7" t="s">
        <v>247</v>
      </c>
      <c r="D30" s="7" t="s">
        <v>101</v>
      </c>
      <c r="E30" s="7" t="s">
        <v>102</v>
      </c>
      <c r="F30" s="7" t="s">
        <v>250</v>
      </c>
      <c r="G30" s="7" t="s">
        <v>251</v>
      </c>
      <c r="H30" s="8">
        <v>13000</v>
      </c>
      <c r="I30" s="8">
        <v>13000</v>
      </c>
      <c r="J30" s="8"/>
      <c r="K30" s="7"/>
      <c r="L30" s="8"/>
      <c r="M30" s="8">
        <v>13000</v>
      </c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</row>
    <row r="31" ht="30.75" customHeight="1" spans="1:24">
      <c r="A31" s="7" t="s">
        <v>71</v>
      </c>
      <c r="B31" s="7" t="s">
        <v>246</v>
      </c>
      <c r="C31" s="7" t="s">
        <v>247</v>
      </c>
      <c r="D31" s="7" t="s">
        <v>101</v>
      </c>
      <c r="E31" s="7" t="s">
        <v>102</v>
      </c>
      <c r="F31" s="7" t="s">
        <v>252</v>
      </c>
      <c r="G31" s="7" t="s">
        <v>253</v>
      </c>
      <c r="H31" s="8">
        <v>10000</v>
      </c>
      <c r="I31" s="8">
        <v>10000</v>
      </c>
      <c r="J31" s="8"/>
      <c r="K31" s="7"/>
      <c r="L31" s="8"/>
      <c r="M31" s="8">
        <v>10000</v>
      </c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</row>
    <row r="32" ht="30.75" customHeight="1" spans="1:24">
      <c r="A32" s="7" t="s">
        <v>71</v>
      </c>
      <c r="B32" s="7" t="s">
        <v>246</v>
      </c>
      <c r="C32" s="7" t="s">
        <v>247</v>
      </c>
      <c r="D32" s="7" t="s">
        <v>101</v>
      </c>
      <c r="E32" s="7" t="s">
        <v>102</v>
      </c>
      <c r="F32" s="7" t="s">
        <v>254</v>
      </c>
      <c r="G32" s="7" t="s">
        <v>255</v>
      </c>
      <c r="H32" s="8">
        <v>10000</v>
      </c>
      <c r="I32" s="8">
        <v>10000</v>
      </c>
      <c r="J32" s="8"/>
      <c r="K32" s="7"/>
      <c r="L32" s="8"/>
      <c r="M32" s="8">
        <v>10000</v>
      </c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</row>
    <row r="33" ht="30.75" customHeight="1" spans="1:24">
      <c r="A33" s="7" t="s">
        <v>71</v>
      </c>
      <c r="B33" s="7" t="s">
        <v>256</v>
      </c>
      <c r="C33" s="7" t="s">
        <v>257</v>
      </c>
      <c r="D33" s="7" t="s">
        <v>101</v>
      </c>
      <c r="E33" s="7" t="s">
        <v>102</v>
      </c>
      <c r="F33" s="7" t="s">
        <v>258</v>
      </c>
      <c r="G33" s="7" t="s">
        <v>259</v>
      </c>
      <c r="H33" s="8">
        <v>7000</v>
      </c>
      <c r="I33" s="8">
        <v>7000</v>
      </c>
      <c r="J33" s="8"/>
      <c r="K33" s="7"/>
      <c r="L33" s="8"/>
      <c r="M33" s="8">
        <v>7000</v>
      </c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</row>
    <row r="34" ht="30.75" customHeight="1" spans="1:24">
      <c r="A34" s="7" t="s">
        <v>71</v>
      </c>
      <c r="B34" s="7" t="s">
        <v>246</v>
      </c>
      <c r="C34" s="7" t="s">
        <v>247</v>
      </c>
      <c r="D34" s="7" t="s">
        <v>101</v>
      </c>
      <c r="E34" s="7" t="s">
        <v>102</v>
      </c>
      <c r="F34" s="7" t="s">
        <v>260</v>
      </c>
      <c r="G34" s="7" t="s">
        <v>261</v>
      </c>
      <c r="H34" s="8">
        <v>5000</v>
      </c>
      <c r="I34" s="8">
        <v>5000</v>
      </c>
      <c r="J34" s="8"/>
      <c r="K34" s="7"/>
      <c r="L34" s="8"/>
      <c r="M34" s="8">
        <v>5000</v>
      </c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</row>
    <row r="35" ht="30.75" customHeight="1" spans="1:24">
      <c r="A35" s="7" t="s">
        <v>71</v>
      </c>
      <c r="B35" s="7" t="s">
        <v>246</v>
      </c>
      <c r="C35" s="7" t="s">
        <v>247</v>
      </c>
      <c r="D35" s="7" t="s">
        <v>101</v>
      </c>
      <c r="E35" s="7" t="s">
        <v>102</v>
      </c>
      <c r="F35" s="7" t="s">
        <v>262</v>
      </c>
      <c r="G35" s="7" t="s">
        <v>263</v>
      </c>
      <c r="H35" s="8">
        <v>6000</v>
      </c>
      <c r="I35" s="8">
        <v>6000</v>
      </c>
      <c r="J35" s="8"/>
      <c r="K35" s="7"/>
      <c r="L35" s="8"/>
      <c r="M35" s="8">
        <v>6000</v>
      </c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</row>
    <row r="36" ht="30.75" customHeight="1" spans="1:24">
      <c r="A36" s="7" t="s">
        <v>71</v>
      </c>
      <c r="B36" s="7" t="s">
        <v>246</v>
      </c>
      <c r="C36" s="7" t="s">
        <v>247</v>
      </c>
      <c r="D36" s="7" t="s">
        <v>101</v>
      </c>
      <c r="E36" s="7" t="s">
        <v>102</v>
      </c>
      <c r="F36" s="7" t="s">
        <v>264</v>
      </c>
      <c r="G36" s="7" t="s">
        <v>265</v>
      </c>
      <c r="H36" s="8">
        <v>6000</v>
      </c>
      <c r="I36" s="8">
        <v>6000</v>
      </c>
      <c r="J36" s="8"/>
      <c r="K36" s="7"/>
      <c r="L36" s="8"/>
      <c r="M36" s="8">
        <v>6000</v>
      </c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</row>
    <row r="37" ht="30.75" customHeight="1" spans="1:24">
      <c r="A37" s="7" t="s">
        <v>71</v>
      </c>
      <c r="B37" s="7" t="s">
        <v>246</v>
      </c>
      <c r="C37" s="7" t="s">
        <v>247</v>
      </c>
      <c r="D37" s="7" t="s">
        <v>101</v>
      </c>
      <c r="E37" s="7" t="s">
        <v>102</v>
      </c>
      <c r="F37" s="7" t="s">
        <v>266</v>
      </c>
      <c r="G37" s="7" t="s">
        <v>267</v>
      </c>
      <c r="H37" s="8">
        <v>25000</v>
      </c>
      <c r="I37" s="8">
        <v>25000</v>
      </c>
      <c r="J37" s="8"/>
      <c r="K37" s="7"/>
      <c r="L37" s="8"/>
      <c r="M37" s="8">
        <v>25000</v>
      </c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</row>
    <row r="38" ht="30.75" customHeight="1" spans="1:24">
      <c r="A38" s="7" t="s">
        <v>71</v>
      </c>
      <c r="B38" s="7" t="s">
        <v>246</v>
      </c>
      <c r="C38" s="7" t="s">
        <v>247</v>
      </c>
      <c r="D38" s="7" t="s">
        <v>101</v>
      </c>
      <c r="E38" s="7" t="s">
        <v>102</v>
      </c>
      <c r="F38" s="7" t="s">
        <v>268</v>
      </c>
      <c r="G38" s="7" t="s">
        <v>269</v>
      </c>
      <c r="H38" s="8">
        <v>11000</v>
      </c>
      <c r="I38" s="8">
        <v>11000</v>
      </c>
      <c r="J38" s="8"/>
      <c r="K38" s="7"/>
      <c r="L38" s="8"/>
      <c r="M38" s="8">
        <v>11000</v>
      </c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</row>
    <row r="39" ht="30.75" customHeight="1" spans="1:24">
      <c r="A39" s="7" t="s">
        <v>71</v>
      </c>
      <c r="B39" s="7" t="s">
        <v>246</v>
      </c>
      <c r="C39" s="7" t="s">
        <v>247</v>
      </c>
      <c r="D39" s="7" t="s">
        <v>101</v>
      </c>
      <c r="E39" s="7" t="s">
        <v>102</v>
      </c>
      <c r="F39" s="7" t="s">
        <v>270</v>
      </c>
      <c r="G39" s="7" t="s">
        <v>271</v>
      </c>
      <c r="H39" s="8">
        <v>5000</v>
      </c>
      <c r="I39" s="8">
        <v>5000</v>
      </c>
      <c r="J39" s="8"/>
      <c r="K39" s="7"/>
      <c r="L39" s="8"/>
      <c r="M39" s="8">
        <v>5000</v>
      </c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</row>
    <row r="40" ht="30.75" customHeight="1" spans="1:24">
      <c r="A40" s="7" t="s">
        <v>71</v>
      </c>
      <c r="B40" s="7" t="s">
        <v>246</v>
      </c>
      <c r="C40" s="7" t="s">
        <v>247</v>
      </c>
      <c r="D40" s="7" t="s">
        <v>101</v>
      </c>
      <c r="E40" s="7" t="s">
        <v>102</v>
      </c>
      <c r="F40" s="7" t="s">
        <v>272</v>
      </c>
      <c r="G40" s="7" t="s">
        <v>273</v>
      </c>
      <c r="H40" s="8">
        <v>36614</v>
      </c>
      <c r="I40" s="8">
        <v>36614</v>
      </c>
      <c r="J40" s="8"/>
      <c r="K40" s="7"/>
      <c r="L40" s="8"/>
      <c r="M40" s="8">
        <v>36614</v>
      </c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</row>
    <row r="41" ht="30.85" customHeight="1" spans="1:24">
      <c r="A41" s="9" t="s">
        <v>175</v>
      </c>
      <c r="B41" s="9"/>
      <c r="C41" s="9"/>
      <c r="D41" s="9"/>
      <c r="E41" s="9"/>
      <c r="F41" s="9"/>
      <c r="G41" s="9"/>
      <c r="H41" s="8">
        <v>3656803.02</v>
      </c>
      <c r="I41" s="8">
        <v>3656803.02</v>
      </c>
      <c r="J41" s="8"/>
      <c r="K41" s="8"/>
      <c r="L41" s="8"/>
      <c r="M41" s="8">
        <v>3656803.02</v>
      </c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</row>
  </sheetData>
  <mergeCells count="30">
    <mergeCell ref="A2:X2"/>
    <mergeCell ref="A3:G3"/>
    <mergeCell ref="H4:X4"/>
    <mergeCell ref="I5:N5"/>
    <mergeCell ref="O5:Q5"/>
    <mergeCell ref="S5:X5"/>
    <mergeCell ref="I6:J6"/>
    <mergeCell ref="A41:G41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389583333333333" right="0.389583333333333" top="0.389583333333333" bottom="0.389583333333333" header="0.511805555555556" footer="0.511805555555556"/>
  <pageSetup paperSize="9" scale="38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21"/>
  <sheetViews>
    <sheetView showZeros="0" topLeftCell="A6" workbookViewId="0">
      <selection activeCell="Q9" sqref="Q9"/>
    </sheetView>
  </sheetViews>
  <sheetFormatPr defaultColWidth="10.712962962963" defaultRowHeight="14.25" customHeight="1"/>
  <cols>
    <col min="1" max="1" width="16.1388888888889" customWidth="1"/>
    <col min="2" max="2" width="22.7777777777778" customWidth="1"/>
    <col min="3" max="3" width="21.4444444444444" customWidth="1"/>
    <col min="4" max="4" width="19.4444444444444" customWidth="1"/>
    <col min="5" max="5" width="13" customWidth="1"/>
    <col min="6" max="6" width="20.712962962963" customWidth="1"/>
    <col min="7" max="7" width="11.5740740740741" customWidth="1"/>
    <col min="8" max="8" width="15.8518518518519" customWidth="1"/>
    <col min="9" max="9" width="11" customWidth="1"/>
    <col min="10" max="23" width="12.8518518518519" customWidth="1"/>
  </cols>
  <sheetData>
    <row r="1" ht="13.5" customHeight="1" spans="1:23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23" t="s">
        <v>274</v>
      </c>
    </row>
    <row r="2" ht="45" customHeight="1" spans="1:23">
      <c r="A2" s="20" t="s">
        <v>275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</row>
    <row r="3" ht="13.5" customHeight="1" spans="1:23">
      <c r="A3" s="19" t="str">
        <f>"单位名称："&amp;"云南省楚雄州看守所"</f>
        <v>单位名称：云南省楚雄州看守所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23" t="s">
        <v>54</v>
      </c>
    </row>
    <row r="4" ht="21.75" customHeight="1" spans="1:23">
      <c r="A4" s="9" t="s">
        <v>276</v>
      </c>
      <c r="B4" s="9" t="s">
        <v>186</v>
      </c>
      <c r="C4" s="9" t="s">
        <v>187</v>
      </c>
      <c r="D4" s="9" t="s">
        <v>185</v>
      </c>
      <c r="E4" s="9" t="s">
        <v>188</v>
      </c>
      <c r="F4" s="9" t="s">
        <v>189</v>
      </c>
      <c r="G4" s="9" t="s">
        <v>277</v>
      </c>
      <c r="H4" s="9" t="s">
        <v>278</v>
      </c>
      <c r="I4" s="9" t="s">
        <v>57</v>
      </c>
      <c r="J4" s="9" t="s">
        <v>279</v>
      </c>
      <c r="K4" s="9"/>
      <c r="L4" s="9"/>
      <c r="M4" s="9"/>
      <c r="N4" s="9" t="s">
        <v>194</v>
      </c>
      <c r="O4" s="9"/>
      <c r="P4" s="9"/>
      <c r="Q4" s="9" t="s">
        <v>63</v>
      </c>
      <c r="R4" s="9" t="s">
        <v>64</v>
      </c>
      <c r="S4" s="9"/>
      <c r="T4" s="9"/>
      <c r="U4" s="9"/>
      <c r="V4" s="9"/>
      <c r="W4" s="9"/>
    </row>
    <row r="5" ht="21.75" customHeight="1" spans="1:23">
      <c r="A5" s="9"/>
      <c r="B5" s="9"/>
      <c r="C5" s="9"/>
      <c r="D5" s="9"/>
      <c r="E5" s="9"/>
      <c r="F5" s="9"/>
      <c r="G5" s="9"/>
      <c r="H5" s="9"/>
      <c r="I5" s="9"/>
      <c r="J5" s="9" t="s">
        <v>60</v>
      </c>
      <c r="K5" s="9"/>
      <c r="L5" s="9" t="s">
        <v>61</v>
      </c>
      <c r="M5" s="9" t="s">
        <v>62</v>
      </c>
      <c r="N5" s="9" t="s">
        <v>60</v>
      </c>
      <c r="O5" s="9" t="s">
        <v>61</v>
      </c>
      <c r="P5" s="9" t="s">
        <v>62</v>
      </c>
      <c r="Q5" s="9"/>
      <c r="R5" s="9" t="s">
        <v>59</v>
      </c>
      <c r="S5" s="9" t="s">
        <v>65</v>
      </c>
      <c r="T5" s="9" t="s">
        <v>201</v>
      </c>
      <c r="U5" s="9" t="s">
        <v>67</v>
      </c>
      <c r="V5" s="9" t="s">
        <v>68</v>
      </c>
      <c r="W5" s="9" t="s">
        <v>69</v>
      </c>
    </row>
    <row r="6" ht="21" customHeight="1" spans="1:23">
      <c r="A6" s="9"/>
      <c r="B6" s="9"/>
      <c r="C6" s="9"/>
      <c r="D6" s="9"/>
      <c r="E6" s="9"/>
      <c r="F6" s="9"/>
      <c r="G6" s="9"/>
      <c r="H6" s="9"/>
      <c r="I6" s="9"/>
      <c r="J6" s="9" t="s">
        <v>59</v>
      </c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ht="39.75" customHeight="1" spans="1:23">
      <c r="A7" s="9"/>
      <c r="B7" s="9"/>
      <c r="C7" s="9"/>
      <c r="D7" s="9"/>
      <c r="E7" s="9"/>
      <c r="F7" s="9"/>
      <c r="G7" s="9"/>
      <c r="H7" s="9"/>
      <c r="I7" s="9"/>
      <c r="J7" s="9" t="s">
        <v>59</v>
      </c>
      <c r="K7" s="9" t="s">
        <v>280</v>
      </c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</row>
    <row r="8" ht="22" customHeight="1" spans="1:23">
      <c r="A8" s="50">
        <v>1</v>
      </c>
      <c r="B8" s="50">
        <v>2</v>
      </c>
      <c r="C8" s="50">
        <v>3</v>
      </c>
      <c r="D8" s="50">
        <v>4</v>
      </c>
      <c r="E8" s="50">
        <v>5</v>
      </c>
      <c r="F8" s="50">
        <v>6</v>
      </c>
      <c r="G8" s="50">
        <v>7</v>
      </c>
      <c r="H8" s="50">
        <v>8</v>
      </c>
      <c r="I8" s="50">
        <v>9</v>
      </c>
      <c r="J8" s="50">
        <v>10</v>
      </c>
      <c r="K8" s="50">
        <v>11</v>
      </c>
      <c r="L8" s="51">
        <v>12</v>
      </c>
      <c r="M8" s="51">
        <v>13</v>
      </c>
      <c r="N8" s="51">
        <v>14</v>
      </c>
      <c r="O8" s="51">
        <v>15</v>
      </c>
      <c r="P8" s="51">
        <v>16</v>
      </c>
      <c r="Q8" s="51">
        <v>17</v>
      </c>
      <c r="R8" s="51">
        <v>18</v>
      </c>
      <c r="S8" s="51">
        <v>19</v>
      </c>
      <c r="T8" s="51">
        <v>20</v>
      </c>
      <c r="U8" s="50">
        <v>21</v>
      </c>
      <c r="V8" s="50">
        <v>22</v>
      </c>
      <c r="W8" s="50">
        <v>23</v>
      </c>
    </row>
    <row r="9" ht="22" customHeight="1" spans="1:23">
      <c r="A9" s="7"/>
      <c r="B9" s="7"/>
      <c r="C9" s="7" t="s">
        <v>281</v>
      </c>
      <c r="D9" s="7"/>
      <c r="E9" s="7"/>
      <c r="F9" s="7"/>
      <c r="G9" s="7"/>
      <c r="H9" s="7"/>
      <c r="I9" s="17">
        <v>600000</v>
      </c>
      <c r="J9" s="8">
        <v>600000</v>
      </c>
      <c r="K9" s="8">
        <v>600000</v>
      </c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</row>
    <row r="10" ht="22" customHeight="1" spans="1:23">
      <c r="A10" s="7" t="s">
        <v>282</v>
      </c>
      <c r="B10" s="7" t="s">
        <v>283</v>
      </c>
      <c r="C10" s="7" t="s">
        <v>281</v>
      </c>
      <c r="D10" s="7" t="s">
        <v>284</v>
      </c>
      <c r="E10" s="7" t="s">
        <v>103</v>
      </c>
      <c r="F10" s="7" t="s">
        <v>104</v>
      </c>
      <c r="G10" s="7" t="s">
        <v>252</v>
      </c>
      <c r="H10" s="7" t="s">
        <v>253</v>
      </c>
      <c r="I10" s="8">
        <v>120000</v>
      </c>
      <c r="J10" s="8">
        <v>120000</v>
      </c>
      <c r="K10" s="8">
        <v>120000</v>
      </c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</row>
    <row r="11" ht="22" customHeight="1" spans="1:23">
      <c r="A11" s="7" t="s">
        <v>282</v>
      </c>
      <c r="B11" s="7" t="s">
        <v>283</v>
      </c>
      <c r="C11" s="7" t="s">
        <v>281</v>
      </c>
      <c r="D11" s="7" t="s">
        <v>284</v>
      </c>
      <c r="E11" s="7" t="s">
        <v>103</v>
      </c>
      <c r="F11" s="7" t="s">
        <v>104</v>
      </c>
      <c r="G11" s="7" t="s">
        <v>260</v>
      </c>
      <c r="H11" s="7" t="s">
        <v>261</v>
      </c>
      <c r="I11" s="8">
        <v>120000</v>
      </c>
      <c r="J11" s="8">
        <v>120000</v>
      </c>
      <c r="K11" s="8">
        <v>120000</v>
      </c>
      <c r="L11" s="8"/>
      <c r="M11" s="8"/>
      <c r="N11" s="8"/>
      <c r="O11" s="8"/>
      <c r="P11" s="7"/>
      <c r="Q11" s="8"/>
      <c r="R11" s="8"/>
      <c r="S11" s="8"/>
      <c r="T11" s="8"/>
      <c r="U11" s="8"/>
      <c r="V11" s="8"/>
      <c r="W11" s="8"/>
    </row>
    <row r="12" ht="22" customHeight="1" spans="1:23">
      <c r="A12" s="7" t="s">
        <v>282</v>
      </c>
      <c r="B12" s="7" t="s">
        <v>283</v>
      </c>
      <c r="C12" s="7" t="s">
        <v>281</v>
      </c>
      <c r="D12" s="7" t="s">
        <v>284</v>
      </c>
      <c r="E12" s="7" t="s">
        <v>103</v>
      </c>
      <c r="F12" s="7" t="s">
        <v>104</v>
      </c>
      <c r="G12" s="7" t="s">
        <v>264</v>
      </c>
      <c r="H12" s="7" t="s">
        <v>265</v>
      </c>
      <c r="I12" s="8">
        <v>12600</v>
      </c>
      <c r="J12" s="8">
        <v>12600</v>
      </c>
      <c r="K12" s="8">
        <v>12600</v>
      </c>
      <c r="L12" s="8"/>
      <c r="M12" s="8"/>
      <c r="N12" s="8"/>
      <c r="O12" s="8"/>
      <c r="P12" s="7"/>
      <c r="Q12" s="8"/>
      <c r="R12" s="8"/>
      <c r="S12" s="8"/>
      <c r="T12" s="8"/>
      <c r="U12" s="8"/>
      <c r="V12" s="8"/>
      <c r="W12" s="8"/>
    </row>
    <row r="13" ht="22" customHeight="1" spans="1:23">
      <c r="A13" s="7" t="s">
        <v>282</v>
      </c>
      <c r="B13" s="7" t="s">
        <v>283</v>
      </c>
      <c r="C13" s="7" t="s">
        <v>281</v>
      </c>
      <c r="D13" s="7" t="s">
        <v>284</v>
      </c>
      <c r="E13" s="7" t="s">
        <v>103</v>
      </c>
      <c r="F13" s="7" t="s">
        <v>104</v>
      </c>
      <c r="G13" s="7" t="s">
        <v>230</v>
      </c>
      <c r="H13" s="7" t="s">
        <v>231</v>
      </c>
      <c r="I13" s="8">
        <v>22000</v>
      </c>
      <c r="J13" s="8">
        <v>22000</v>
      </c>
      <c r="K13" s="8">
        <v>22000</v>
      </c>
      <c r="L13" s="8"/>
      <c r="M13" s="8"/>
      <c r="N13" s="8"/>
      <c r="O13" s="8"/>
      <c r="P13" s="7"/>
      <c r="Q13" s="8"/>
      <c r="R13" s="8"/>
      <c r="S13" s="8"/>
      <c r="T13" s="8"/>
      <c r="U13" s="8"/>
      <c r="V13" s="8"/>
      <c r="W13" s="8"/>
    </row>
    <row r="14" ht="22" customHeight="1" spans="1:23">
      <c r="A14" s="7" t="s">
        <v>282</v>
      </c>
      <c r="B14" s="7" t="s">
        <v>283</v>
      </c>
      <c r="C14" s="7" t="s">
        <v>281</v>
      </c>
      <c r="D14" s="7" t="s">
        <v>284</v>
      </c>
      <c r="E14" s="7" t="s">
        <v>103</v>
      </c>
      <c r="F14" s="7" t="s">
        <v>104</v>
      </c>
      <c r="G14" s="7" t="s">
        <v>230</v>
      </c>
      <c r="H14" s="7" t="s">
        <v>231</v>
      </c>
      <c r="I14" s="8">
        <v>80000</v>
      </c>
      <c r="J14" s="8">
        <v>80000</v>
      </c>
      <c r="K14" s="8">
        <v>80000</v>
      </c>
      <c r="L14" s="8"/>
      <c r="M14" s="8"/>
      <c r="N14" s="8"/>
      <c r="O14" s="8"/>
      <c r="P14" s="7"/>
      <c r="Q14" s="8"/>
      <c r="R14" s="8"/>
      <c r="S14" s="8"/>
      <c r="T14" s="8"/>
      <c r="U14" s="8"/>
      <c r="V14" s="8"/>
      <c r="W14" s="8"/>
    </row>
    <row r="15" ht="22" customHeight="1" spans="1:23">
      <c r="A15" s="7" t="s">
        <v>282</v>
      </c>
      <c r="B15" s="7" t="s">
        <v>283</v>
      </c>
      <c r="C15" s="7" t="s">
        <v>281</v>
      </c>
      <c r="D15" s="7" t="s">
        <v>284</v>
      </c>
      <c r="E15" s="7" t="s">
        <v>103</v>
      </c>
      <c r="F15" s="7" t="s">
        <v>104</v>
      </c>
      <c r="G15" s="7" t="s">
        <v>285</v>
      </c>
      <c r="H15" s="7" t="s">
        <v>286</v>
      </c>
      <c r="I15" s="8">
        <v>245400</v>
      </c>
      <c r="J15" s="8">
        <v>245400</v>
      </c>
      <c r="K15" s="8">
        <v>245400</v>
      </c>
      <c r="L15" s="8"/>
      <c r="M15" s="8"/>
      <c r="N15" s="8"/>
      <c r="O15" s="8"/>
      <c r="P15" s="7"/>
      <c r="Q15" s="8"/>
      <c r="R15" s="8"/>
      <c r="S15" s="8"/>
      <c r="T15" s="8"/>
      <c r="U15" s="8"/>
      <c r="V15" s="8"/>
      <c r="W15" s="8"/>
    </row>
    <row r="16" ht="22" customHeight="1" spans="1:23">
      <c r="A16" s="7"/>
      <c r="B16" s="7"/>
      <c r="C16" s="7" t="s">
        <v>287</v>
      </c>
      <c r="D16" s="7"/>
      <c r="E16" s="7"/>
      <c r="F16" s="7"/>
      <c r="G16" s="7"/>
      <c r="H16" s="7"/>
      <c r="I16" s="17">
        <v>180000</v>
      </c>
      <c r="J16" s="8">
        <v>180000</v>
      </c>
      <c r="K16" s="8">
        <v>180000</v>
      </c>
      <c r="L16" s="8"/>
      <c r="M16" s="8"/>
      <c r="N16" s="8"/>
      <c r="O16" s="8"/>
      <c r="P16" s="7"/>
      <c r="Q16" s="8"/>
      <c r="R16" s="8"/>
      <c r="S16" s="8"/>
      <c r="T16" s="8"/>
      <c r="U16" s="8"/>
      <c r="V16" s="8"/>
      <c r="W16" s="8"/>
    </row>
    <row r="17" ht="22" customHeight="1" spans="1:23">
      <c r="A17" s="7" t="s">
        <v>282</v>
      </c>
      <c r="B17" s="7" t="s">
        <v>288</v>
      </c>
      <c r="C17" s="7" t="s">
        <v>287</v>
      </c>
      <c r="D17" s="7" t="s">
        <v>284</v>
      </c>
      <c r="E17" s="7" t="s">
        <v>103</v>
      </c>
      <c r="F17" s="7" t="s">
        <v>104</v>
      </c>
      <c r="G17" s="7" t="s">
        <v>254</v>
      </c>
      <c r="H17" s="7" t="s">
        <v>255</v>
      </c>
      <c r="I17" s="8">
        <v>10800</v>
      </c>
      <c r="J17" s="8">
        <v>10800</v>
      </c>
      <c r="K17" s="8">
        <v>10800</v>
      </c>
      <c r="L17" s="8"/>
      <c r="M17" s="8"/>
      <c r="N17" s="8"/>
      <c r="O17" s="8"/>
      <c r="P17" s="7"/>
      <c r="Q17" s="8"/>
      <c r="R17" s="8"/>
      <c r="S17" s="8"/>
      <c r="T17" s="8"/>
      <c r="U17" s="8"/>
      <c r="V17" s="8"/>
      <c r="W17" s="8"/>
    </row>
    <row r="18" ht="22" customHeight="1" spans="1:23">
      <c r="A18" s="7" t="s">
        <v>282</v>
      </c>
      <c r="B18" s="7" t="s">
        <v>288</v>
      </c>
      <c r="C18" s="7" t="s">
        <v>287</v>
      </c>
      <c r="D18" s="7" t="s">
        <v>284</v>
      </c>
      <c r="E18" s="7" t="s">
        <v>103</v>
      </c>
      <c r="F18" s="7" t="s">
        <v>104</v>
      </c>
      <c r="G18" s="7" t="s">
        <v>252</v>
      </c>
      <c r="H18" s="7" t="s">
        <v>253</v>
      </c>
      <c r="I18" s="8">
        <v>72000</v>
      </c>
      <c r="J18" s="8">
        <v>72000</v>
      </c>
      <c r="K18" s="8">
        <v>72000</v>
      </c>
      <c r="L18" s="8"/>
      <c r="M18" s="8"/>
      <c r="N18" s="8"/>
      <c r="O18" s="8"/>
      <c r="P18" s="7"/>
      <c r="Q18" s="8"/>
      <c r="R18" s="8"/>
      <c r="S18" s="8"/>
      <c r="T18" s="8"/>
      <c r="U18" s="8"/>
      <c r="V18" s="8"/>
      <c r="W18" s="8"/>
    </row>
    <row r="19" ht="22" customHeight="1" spans="1:23">
      <c r="A19" s="7" t="s">
        <v>282</v>
      </c>
      <c r="B19" s="7" t="s">
        <v>288</v>
      </c>
      <c r="C19" s="7" t="s">
        <v>287</v>
      </c>
      <c r="D19" s="7" t="s">
        <v>284</v>
      </c>
      <c r="E19" s="7" t="s">
        <v>103</v>
      </c>
      <c r="F19" s="7" t="s">
        <v>104</v>
      </c>
      <c r="G19" s="7" t="s">
        <v>260</v>
      </c>
      <c r="H19" s="7" t="s">
        <v>261</v>
      </c>
      <c r="I19" s="8">
        <v>61000</v>
      </c>
      <c r="J19" s="8">
        <v>61000</v>
      </c>
      <c r="K19" s="8">
        <v>61000</v>
      </c>
      <c r="L19" s="8"/>
      <c r="M19" s="8"/>
      <c r="N19" s="8"/>
      <c r="O19" s="8"/>
      <c r="P19" s="7"/>
      <c r="Q19" s="8"/>
      <c r="R19" s="8"/>
      <c r="S19" s="8"/>
      <c r="T19" s="8"/>
      <c r="U19" s="8"/>
      <c r="V19" s="8"/>
      <c r="W19" s="8"/>
    </row>
    <row r="20" ht="22" customHeight="1" spans="1:23">
      <c r="A20" s="7" t="s">
        <v>282</v>
      </c>
      <c r="B20" s="7" t="s">
        <v>288</v>
      </c>
      <c r="C20" s="7" t="s">
        <v>287</v>
      </c>
      <c r="D20" s="7" t="s">
        <v>284</v>
      </c>
      <c r="E20" s="7" t="s">
        <v>103</v>
      </c>
      <c r="F20" s="7" t="s">
        <v>104</v>
      </c>
      <c r="G20" s="7" t="s">
        <v>289</v>
      </c>
      <c r="H20" s="7" t="s">
        <v>290</v>
      </c>
      <c r="I20" s="8">
        <v>36200</v>
      </c>
      <c r="J20" s="8">
        <v>36200</v>
      </c>
      <c r="K20" s="8">
        <v>36200</v>
      </c>
      <c r="L20" s="8"/>
      <c r="M20" s="8"/>
      <c r="N20" s="8"/>
      <c r="O20" s="8"/>
      <c r="P20" s="7"/>
      <c r="Q20" s="8"/>
      <c r="R20" s="8"/>
      <c r="S20" s="8"/>
      <c r="T20" s="8"/>
      <c r="U20" s="8"/>
      <c r="V20" s="8"/>
      <c r="W20" s="8"/>
    </row>
    <row r="21" ht="22" customHeight="1" spans="1:23">
      <c r="A21" s="9" t="s">
        <v>57</v>
      </c>
      <c r="B21" s="9"/>
      <c r="C21" s="9"/>
      <c r="D21" s="9"/>
      <c r="E21" s="9"/>
      <c r="F21" s="9"/>
      <c r="G21" s="9"/>
      <c r="H21" s="9"/>
      <c r="I21" s="8">
        <v>780000</v>
      </c>
      <c r="J21" s="8">
        <v>780000</v>
      </c>
      <c r="K21" s="8">
        <v>780000</v>
      </c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</row>
  </sheetData>
  <mergeCells count="28">
    <mergeCell ref="A2:W2"/>
    <mergeCell ref="A3:H3"/>
    <mergeCell ref="J4:M4"/>
    <mergeCell ref="N4:P4"/>
    <mergeCell ref="R4:W4"/>
    <mergeCell ref="A21:H21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89583333333333" right="0.389583333333333" top="0.389583333333333" bottom="0.389583333333333" header="0.511805555555556" footer="0.511805555555556"/>
  <pageSetup paperSize="9" scale="42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25"/>
  <sheetViews>
    <sheetView showZeros="0" topLeftCell="B15" workbookViewId="0">
      <selection activeCell="E30" sqref="E30"/>
    </sheetView>
  </sheetViews>
  <sheetFormatPr defaultColWidth="10.712962962963" defaultRowHeight="12" customHeight="1"/>
  <cols>
    <col min="1" max="1" width="24.2222222222222" customWidth="1"/>
    <col min="2" max="2" width="78.2222222222222" customWidth="1"/>
    <col min="3" max="3" width="14.4444444444444" customWidth="1"/>
    <col min="4" max="4" width="15.7777777777778" customWidth="1"/>
    <col min="5" max="5" width="34.4444444444444" customWidth="1"/>
    <col min="6" max="6" width="12" customWidth="1"/>
    <col min="7" max="7" width="10.2222222222222" customWidth="1"/>
    <col min="8" max="8" width="8.11111111111111" customWidth="1"/>
    <col min="9" max="9" width="13.6666666666667" customWidth="1"/>
    <col min="10" max="10" width="82.1111111111111" customWidth="1"/>
  </cols>
  <sheetData>
    <row r="1" ht="15.75" customHeight="1" spans="1:10">
      <c r="A1" s="23" t="s">
        <v>291</v>
      </c>
      <c r="B1" s="19"/>
      <c r="C1" s="19"/>
      <c r="D1" s="19"/>
      <c r="E1" s="19"/>
      <c r="F1" s="19"/>
      <c r="G1" s="19"/>
      <c r="H1" s="19"/>
      <c r="I1" s="19"/>
      <c r="J1" s="19" t="s">
        <v>292</v>
      </c>
    </row>
    <row r="2" ht="45" customHeight="1" spans="1:10">
      <c r="A2" s="20" t="str">
        <f>"2025"&amp;"年部门项目支出绩效目标表（本次下达）"</f>
        <v>2025年部门项目支出绩效目标表（本次下达）</v>
      </c>
      <c r="B2" s="20"/>
      <c r="C2" s="20"/>
      <c r="D2" s="20"/>
      <c r="E2" s="20"/>
      <c r="F2" s="20"/>
      <c r="G2" s="20"/>
      <c r="H2" s="20"/>
      <c r="I2" s="20"/>
      <c r="J2" s="20"/>
    </row>
    <row r="3" ht="15.75" customHeight="1" spans="1:10">
      <c r="A3" s="19" t="str">
        <f>"单位名称："&amp;"云南省楚雄州看守所"</f>
        <v>单位名称：云南省楚雄州看守所</v>
      </c>
      <c r="B3" s="42"/>
      <c r="C3" s="42"/>
      <c r="D3" s="42"/>
      <c r="E3" s="42"/>
      <c r="F3" s="43"/>
      <c r="G3" s="42"/>
      <c r="H3" s="43"/>
      <c r="I3" s="43"/>
      <c r="J3" s="43"/>
    </row>
    <row r="4" ht="60" customHeight="1" spans="1:10">
      <c r="A4" s="44" t="s">
        <v>293</v>
      </c>
      <c r="B4" s="44" t="s">
        <v>294</v>
      </c>
      <c r="C4" s="44" t="s">
        <v>295</v>
      </c>
      <c r="D4" s="44" t="s">
        <v>296</v>
      </c>
      <c r="E4" s="44" t="s">
        <v>297</v>
      </c>
      <c r="F4" s="44" t="s">
        <v>298</v>
      </c>
      <c r="G4" s="44" t="s">
        <v>299</v>
      </c>
      <c r="H4" s="44" t="s">
        <v>300</v>
      </c>
      <c r="I4" s="44" t="s">
        <v>301</v>
      </c>
      <c r="J4" s="44" t="s">
        <v>302</v>
      </c>
    </row>
    <row r="5" ht="47.5" customHeight="1" spans="1:10">
      <c r="A5" s="45">
        <v>1</v>
      </c>
      <c r="B5" s="45">
        <v>2</v>
      </c>
      <c r="C5" s="46">
        <v>3</v>
      </c>
      <c r="D5" s="45">
        <v>4</v>
      </c>
      <c r="E5" s="45">
        <v>5</v>
      </c>
      <c r="F5" s="45">
        <v>6</v>
      </c>
      <c r="G5" s="45">
        <v>7</v>
      </c>
      <c r="H5" s="45">
        <v>8</v>
      </c>
      <c r="I5" s="45">
        <v>9</v>
      </c>
      <c r="J5" s="45">
        <v>10</v>
      </c>
    </row>
    <row r="6" ht="47.5" customHeight="1" spans="1:10">
      <c r="A6" s="47" t="s">
        <v>71</v>
      </c>
      <c r="B6" s="47"/>
      <c r="C6" s="47"/>
      <c r="D6" s="47"/>
      <c r="E6" s="47"/>
      <c r="F6" s="47"/>
      <c r="G6" s="47"/>
      <c r="H6" s="47"/>
      <c r="I6" s="47"/>
      <c r="J6" s="47"/>
    </row>
    <row r="7" ht="84" customHeight="1" spans="1:10">
      <c r="A7" s="47" t="s">
        <v>287</v>
      </c>
      <c r="B7" s="48" t="s">
        <v>303</v>
      </c>
      <c r="C7" s="47"/>
      <c r="D7" s="47"/>
      <c r="E7" s="47"/>
      <c r="F7" s="47"/>
      <c r="G7" s="47"/>
      <c r="H7" s="47"/>
      <c r="I7" s="47"/>
      <c r="J7" s="47"/>
    </row>
    <row r="8" ht="52" customHeight="1" spans="1:10">
      <c r="A8" s="47"/>
      <c r="B8" s="47"/>
      <c r="C8" s="46" t="s">
        <v>304</v>
      </c>
      <c r="D8" s="46" t="s">
        <v>305</v>
      </c>
      <c r="E8" s="46" t="s">
        <v>306</v>
      </c>
      <c r="F8" s="46" t="s">
        <v>307</v>
      </c>
      <c r="G8" s="46" t="s">
        <v>308</v>
      </c>
      <c r="H8" s="46" t="s">
        <v>309</v>
      </c>
      <c r="I8" s="46" t="s">
        <v>310</v>
      </c>
      <c r="J8" s="48" t="s">
        <v>311</v>
      </c>
    </row>
    <row r="9" ht="52" customHeight="1" spans="1:10">
      <c r="A9" s="7"/>
      <c r="B9" s="7"/>
      <c r="C9" s="46" t="s">
        <v>304</v>
      </c>
      <c r="D9" s="46" t="s">
        <v>305</v>
      </c>
      <c r="E9" s="46" t="s">
        <v>312</v>
      </c>
      <c r="F9" s="46" t="s">
        <v>307</v>
      </c>
      <c r="G9" s="46" t="s">
        <v>313</v>
      </c>
      <c r="H9" s="46" t="s">
        <v>309</v>
      </c>
      <c r="I9" s="46" t="s">
        <v>310</v>
      </c>
      <c r="J9" s="49" t="s">
        <v>314</v>
      </c>
    </row>
    <row r="10" ht="52" customHeight="1" spans="1:10">
      <c r="A10" s="7"/>
      <c r="B10" s="7"/>
      <c r="C10" s="46" t="s">
        <v>304</v>
      </c>
      <c r="D10" s="46" t="s">
        <v>305</v>
      </c>
      <c r="E10" s="46" t="s">
        <v>315</v>
      </c>
      <c r="F10" s="46" t="s">
        <v>316</v>
      </c>
      <c r="G10" s="46">
        <v>100</v>
      </c>
      <c r="H10" s="46" t="s">
        <v>309</v>
      </c>
      <c r="I10" s="46" t="s">
        <v>310</v>
      </c>
      <c r="J10" s="48" t="s">
        <v>317</v>
      </c>
    </row>
    <row r="11" ht="52" customHeight="1" spans="1:10">
      <c r="A11" s="7"/>
      <c r="B11" s="7"/>
      <c r="C11" s="46" t="s">
        <v>304</v>
      </c>
      <c r="D11" s="46" t="s">
        <v>305</v>
      </c>
      <c r="E11" s="46" t="s">
        <v>318</v>
      </c>
      <c r="F11" s="46" t="s">
        <v>316</v>
      </c>
      <c r="G11" s="46" t="s">
        <v>92</v>
      </c>
      <c r="H11" s="46" t="s">
        <v>319</v>
      </c>
      <c r="I11" s="46" t="s">
        <v>310</v>
      </c>
      <c r="J11" s="48" t="s">
        <v>320</v>
      </c>
    </row>
    <row r="12" ht="52" customHeight="1" spans="1:10">
      <c r="A12" s="7"/>
      <c r="B12" s="7"/>
      <c r="C12" s="46" t="s">
        <v>304</v>
      </c>
      <c r="D12" s="46" t="s">
        <v>321</v>
      </c>
      <c r="E12" s="46" t="s">
        <v>322</v>
      </c>
      <c r="F12" s="46" t="s">
        <v>316</v>
      </c>
      <c r="G12" s="46" t="s">
        <v>313</v>
      </c>
      <c r="H12" s="46" t="s">
        <v>309</v>
      </c>
      <c r="I12" s="46" t="s">
        <v>310</v>
      </c>
      <c r="J12" s="48" t="s">
        <v>323</v>
      </c>
    </row>
    <row r="13" ht="62" customHeight="1" spans="1:10">
      <c r="A13" s="7"/>
      <c r="B13" s="7"/>
      <c r="C13" s="46" t="s">
        <v>324</v>
      </c>
      <c r="D13" s="46" t="s">
        <v>325</v>
      </c>
      <c r="E13" s="46" t="s">
        <v>326</v>
      </c>
      <c r="F13" s="46" t="s">
        <v>316</v>
      </c>
      <c r="G13" s="46" t="s">
        <v>313</v>
      </c>
      <c r="H13" s="46" t="s">
        <v>309</v>
      </c>
      <c r="I13" s="46" t="s">
        <v>310</v>
      </c>
      <c r="J13" s="48" t="s">
        <v>327</v>
      </c>
    </row>
    <row r="14" ht="63" customHeight="1" spans="1:10">
      <c r="A14" s="7"/>
      <c r="B14" s="7"/>
      <c r="C14" s="46" t="s">
        <v>328</v>
      </c>
      <c r="D14" s="46" t="s">
        <v>329</v>
      </c>
      <c r="E14" s="46" t="s">
        <v>330</v>
      </c>
      <c r="F14" s="46" t="s">
        <v>331</v>
      </c>
      <c r="G14" s="46" t="s">
        <v>308</v>
      </c>
      <c r="H14" s="46" t="s">
        <v>309</v>
      </c>
      <c r="I14" s="46" t="s">
        <v>310</v>
      </c>
      <c r="J14" s="48" t="s">
        <v>332</v>
      </c>
    </row>
    <row r="15" ht="142" customHeight="1" spans="1:10">
      <c r="A15" s="47" t="s">
        <v>281</v>
      </c>
      <c r="B15" s="48" t="s">
        <v>333</v>
      </c>
      <c r="C15" s="7"/>
      <c r="D15" s="7"/>
      <c r="E15" s="7"/>
      <c r="F15" s="7"/>
      <c r="G15" s="7"/>
      <c r="H15" s="7"/>
      <c r="I15" s="7"/>
      <c r="J15" s="7"/>
    </row>
    <row r="16" ht="52" customHeight="1" spans="1:10">
      <c r="A16" s="7"/>
      <c r="B16" s="7"/>
      <c r="C16" s="46" t="s">
        <v>304</v>
      </c>
      <c r="D16" s="46" t="s">
        <v>305</v>
      </c>
      <c r="E16" s="46" t="s">
        <v>334</v>
      </c>
      <c r="F16" s="46" t="s">
        <v>307</v>
      </c>
      <c r="G16" s="46" t="s">
        <v>335</v>
      </c>
      <c r="H16" s="46" t="s">
        <v>336</v>
      </c>
      <c r="I16" s="46" t="s">
        <v>310</v>
      </c>
      <c r="J16" s="48" t="s">
        <v>337</v>
      </c>
    </row>
    <row r="17" ht="52" customHeight="1" spans="1:10">
      <c r="A17" s="7"/>
      <c r="B17" s="7"/>
      <c r="C17" s="46" t="s">
        <v>304</v>
      </c>
      <c r="D17" s="46" t="s">
        <v>305</v>
      </c>
      <c r="E17" s="46" t="s">
        <v>338</v>
      </c>
      <c r="F17" s="46" t="s">
        <v>316</v>
      </c>
      <c r="G17" s="46" t="s">
        <v>339</v>
      </c>
      <c r="H17" s="46" t="s">
        <v>340</v>
      </c>
      <c r="I17" s="46" t="s">
        <v>310</v>
      </c>
      <c r="J17" s="48" t="s">
        <v>341</v>
      </c>
    </row>
    <row r="18" ht="52" customHeight="1" spans="1:10">
      <c r="A18" s="7"/>
      <c r="B18" s="7"/>
      <c r="C18" s="46" t="s">
        <v>304</v>
      </c>
      <c r="D18" s="46" t="s">
        <v>305</v>
      </c>
      <c r="E18" s="46" t="s">
        <v>342</v>
      </c>
      <c r="F18" s="46" t="s">
        <v>316</v>
      </c>
      <c r="G18" s="46" t="s">
        <v>343</v>
      </c>
      <c r="H18" s="46" t="s">
        <v>336</v>
      </c>
      <c r="I18" s="46" t="s">
        <v>310</v>
      </c>
      <c r="J18" s="48" t="s">
        <v>344</v>
      </c>
    </row>
    <row r="19" ht="52" customHeight="1" spans="1:10">
      <c r="A19" s="7"/>
      <c r="B19" s="7"/>
      <c r="C19" s="46" t="s">
        <v>304</v>
      </c>
      <c r="D19" s="46" t="s">
        <v>321</v>
      </c>
      <c r="E19" s="46" t="s">
        <v>345</v>
      </c>
      <c r="F19" s="46" t="s">
        <v>316</v>
      </c>
      <c r="G19" s="46" t="s">
        <v>313</v>
      </c>
      <c r="H19" s="46" t="s">
        <v>309</v>
      </c>
      <c r="I19" s="46" t="s">
        <v>310</v>
      </c>
      <c r="J19" s="48" t="s">
        <v>346</v>
      </c>
    </row>
    <row r="20" ht="52" customHeight="1" spans="1:10">
      <c r="A20" s="7"/>
      <c r="B20" s="7"/>
      <c r="C20" s="46" t="s">
        <v>304</v>
      </c>
      <c r="D20" s="46" t="s">
        <v>321</v>
      </c>
      <c r="E20" s="46" t="s">
        <v>347</v>
      </c>
      <c r="F20" s="46" t="s">
        <v>307</v>
      </c>
      <c r="G20" s="46" t="s">
        <v>308</v>
      </c>
      <c r="H20" s="46" t="s">
        <v>309</v>
      </c>
      <c r="I20" s="46" t="s">
        <v>310</v>
      </c>
      <c r="J20" s="48" t="s">
        <v>348</v>
      </c>
    </row>
    <row r="21" ht="52" customHeight="1" spans="1:10">
      <c r="A21" s="7"/>
      <c r="B21" s="7"/>
      <c r="C21" s="46" t="s">
        <v>304</v>
      </c>
      <c r="D21" s="46" t="s">
        <v>349</v>
      </c>
      <c r="E21" s="46" t="s">
        <v>350</v>
      </c>
      <c r="F21" s="46" t="s">
        <v>316</v>
      </c>
      <c r="G21" s="46" t="s">
        <v>313</v>
      </c>
      <c r="H21" s="46" t="s">
        <v>309</v>
      </c>
      <c r="I21" s="46" t="s">
        <v>310</v>
      </c>
      <c r="J21" s="49" t="s">
        <v>351</v>
      </c>
    </row>
    <row r="22" ht="52" customHeight="1" spans="1:10">
      <c r="A22" s="7"/>
      <c r="B22" s="7"/>
      <c r="C22" s="46" t="s">
        <v>324</v>
      </c>
      <c r="D22" s="46" t="s">
        <v>325</v>
      </c>
      <c r="E22" s="46" t="s">
        <v>352</v>
      </c>
      <c r="F22" s="46" t="s">
        <v>316</v>
      </c>
      <c r="G22" s="46" t="s">
        <v>313</v>
      </c>
      <c r="H22" s="46" t="s">
        <v>309</v>
      </c>
      <c r="I22" s="46" t="s">
        <v>353</v>
      </c>
      <c r="J22" s="49" t="s">
        <v>354</v>
      </c>
    </row>
    <row r="23" ht="52" customHeight="1" spans="1:10">
      <c r="A23" s="7"/>
      <c r="B23" s="7"/>
      <c r="C23" s="46" t="s">
        <v>324</v>
      </c>
      <c r="D23" s="46" t="s">
        <v>325</v>
      </c>
      <c r="E23" s="46" t="s">
        <v>355</v>
      </c>
      <c r="F23" s="46" t="s">
        <v>316</v>
      </c>
      <c r="G23" s="46" t="s">
        <v>313</v>
      </c>
      <c r="H23" s="46" t="s">
        <v>309</v>
      </c>
      <c r="I23" s="46" t="s">
        <v>310</v>
      </c>
      <c r="J23" s="48" t="s">
        <v>356</v>
      </c>
    </row>
    <row r="24" ht="52" customHeight="1" spans="1:10">
      <c r="A24" s="7"/>
      <c r="B24" s="7"/>
      <c r="C24" s="46" t="s">
        <v>328</v>
      </c>
      <c r="D24" s="46" t="s">
        <v>329</v>
      </c>
      <c r="E24" s="46" t="s">
        <v>357</v>
      </c>
      <c r="F24" s="46" t="s">
        <v>307</v>
      </c>
      <c r="G24" s="46" t="s">
        <v>308</v>
      </c>
      <c r="H24" s="46" t="s">
        <v>309</v>
      </c>
      <c r="I24" s="46" t="s">
        <v>310</v>
      </c>
      <c r="J24" s="48" t="s">
        <v>358</v>
      </c>
    </row>
    <row r="25" ht="52" customHeight="1" spans="1:10">
      <c r="A25" s="7"/>
      <c r="B25" s="7"/>
      <c r="C25" s="46" t="s">
        <v>328</v>
      </c>
      <c r="D25" s="46" t="s">
        <v>329</v>
      </c>
      <c r="E25" s="46" t="s">
        <v>359</v>
      </c>
      <c r="F25" s="46" t="s">
        <v>307</v>
      </c>
      <c r="G25" s="46" t="s">
        <v>360</v>
      </c>
      <c r="H25" s="46" t="s">
        <v>309</v>
      </c>
      <c r="I25" s="46" t="s">
        <v>310</v>
      </c>
      <c r="J25" s="48" t="s">
        <v>361</v>
      </c>
    </row>
  </sheetData>
  <mergeCells count="2">
    <mergeCell ref="A1:J1"/>
    <mergeCell ref="A2:J2"/>
  </mergeCells>
  <printOptions horizontalCentered="1"/>
  <pageMargins left="0.389583333333333" right="0.389583333333333" top="0.389583333333333" bottom="0.389583333333333" header="0.310416666666667" footer="0.310416666666667"/>
  <pageSetup paperSize="9" scale="36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2025年部门财务收支预算总表01-1</vt:lpstr>
      <vt:lpstr>2025年部门收入预算表01-2</vt:lpstr>
      <vt:lpstr>2025年部门支出预算表01-3 </vt:lpstr>
      <vt:lpstr>2025年部门财政拨款收支预算总表02-1</vt:lpstr>
      <vt:lpstr>2025年一般公共预算支出预算表02-2</vt:lpstr>
      <vt:lpstr>2025年一般公共预算“三公”经费支出预算表03</vt:lpstr>
      <vt:lpstr>部门基本支出预算表（人员类、运转类公用经费项目）04</vt:lpstr>
      <vt:lpstr>部门项目支出预算表（其他运转类、特定目标类项目）05-1</vt:lpstr>
      <vt:lpstr>2025年部门项目支出绩效目标表（本次下达）05-2</vt:lpstr>
      <vt:lpstr>2025年部门项目支出绩效目标表（另文下达）05-3</vt:lpstr>
      <vt:lpstr>2025年部门政府性基金预算支出预算表06</vt:lpstr>
      <vt:lpstr>2025年部门政府采购预算表07</vt:lpstr>
      <vt:lpstr>2025年部门政府购买服务预算表08</vt:lpstr>
      <vt:lpstr>2025年对下转移支付预算表09-1</vt:lpstr>
      <vt:lpstr>2025年对下转移支付绩效目标表09-2</vt:lpstr>
      <vt:lpstr>2025年新增资产配置表10</vt:lpstr>
      <vt:lpstr>2025年上级补助项目支出预算表11</vt:lpstr>
      <vt:lpstr>2025年部门项目中期规划预算表12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2025-02-20T00:51:00Z</dcterms:created>
  <dcterms:modified xsi:type="dcterms:W3CDTF">2025-02-20T02:28:57Z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FEA5DD9754C94A7DA8569AE47D30B60A_12</vt:lpwstr>
  </property>
  <property fmtid="{D5CDD505-2E9C-101B-9397-08002B2CF9AE}" pid="3" name="KSOProductBuildVer">
    <vt:lpwstr>2052-12.1.0.19302</vt:lpwstr>
  </property>
</Properties>
</file>