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4" activeTab="17"/>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2025年部门基本支出预算表（人员类、运转类公用经费项目）04" sheetId="10" r:id="rId7"/>
    <sheet name="2025年部门项目支出预算表（其他运转类、特定目标类项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<sst xmlns="http://schemas.openxmlformats.org/spreadsheetml/2006/main" count="1665" uniqueCount="581">
  <si>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</si>
  <si>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</si>
  <si>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</si>
  <si>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</si>
  <si>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</si>
  <si>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</si>
  <si>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</si>
  <si>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</si>
  <si>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</si>
  <si>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</si>
  <si>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</si>
  <si>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</si>
  <si>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</si>
  <si>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</si>
  <si>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</si>
  <si>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</si>
  <si>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</si>
  <si>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</si>
  <si>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</si>
  <si>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</si>
  <si>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</si>
  <si>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</si>
  <si>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</si>
  <si>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</si>
  <si>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</si>
  <si>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</si>
  <si>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</si>
  <si>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</si>
  <si>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</si>
  <si>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</si>
  <si>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</si>
  <si>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</si>
  <si>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</si>
  <si>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</si>
  <si>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</si>
  <si>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</si>
  <si>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</si>
  <si>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</si>
  <si>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</si>
  <si>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</si>
  <si>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</si>
  <si>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</si>
  <si>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</si>
  <si>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</si>
  <si>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</si>
  <si>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</si>
  <si>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</si>
  <si>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</si>
  <si>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</si>
  <si>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</si>
  <si>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</si>
  <si>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</si>
  <si>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</si>
  <si>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</si>
  <si>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</si>
  <si>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</si>
  <si>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</si>
  <si>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</si>
  <si>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</si>
  <si>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</si>
  <si>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</si>
  <si>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</si>
  <si>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</si>
  <si>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</si>
  <si>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</si>
  <si>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</si>
  <si>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</si>
  <si>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</si>
  <si>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</si>
  <si>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</si>
  <si>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460001</t>
  </si>
  <si>
    <t>楚雄技师学院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</si>
  <si>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</si>
  <si>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</si>
  <si>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</si>
  <si>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</si>
  <si>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</si>
  <si>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</si>
  <si>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</si>
  <si>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</si>
  <si>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</si>
  <si>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</si>
  <si>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</si>
  <si>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</si>
  <si>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</si>
  <si>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</si>
  <si>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</si>
  <si>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</si>
  <si>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</si>
  <si>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</si>
  <si>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</si>
  <si>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</si>
  <si>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</si>
  <si>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</si>
  <si>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</si>
  <si>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</si>
  <si>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</si>
  <si>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</si>
  <si>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</si>
  <si>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</si>
  <si>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</si>
  <si>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2050203</t>
  </si>
  <si>
    <t>初中教育</t>
  </si>
  <si>
    <t>2050204</t>
  </si>
  <si>
    <t>高中教育</t>
  </si>
  <si>
    <t>20503</t>
  </si>
  <si>
    <t>职业教育</t>
  </si>
  <si>
    <t>2050302</t>
  </si>
  <si>
    <t>中等职业教育</t>
  </si>
  <si>
    <t>2050303</t>
  </si>
  <si>
    <t>技校教育</t>
  </si>
  <si>
    <t>2050305</t>
  </si>
  <si>
    <t>高等职业教育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</si>
  <si>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</si>
  <si>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</si>
  <si>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</si>
  <si>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</si>
  <si>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</si>
  <si>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</si>
  <si>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</si>
  <si>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</si>
  <si>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</si>
  <si>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</si>
  <si>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</si>
  <si>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</si>
  <si>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</si>
  <si>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</si>
  <si>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</si>
  <si>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</si>
  <si>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</si>
  <si>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</si>
  <si>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</si>
  <si>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</si>
  <si>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</si>
  <si>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</si>
  <si>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</si>
  <si>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</si>
  <si>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</si>
  <si>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</si>
  <si>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</si>
  <si>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</si>
  <si>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</si>
  <si>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</si>
  <si>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</si>
  <si>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</si>
  <si>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</si>
  <si>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</si>
  <si>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</si>
  <si>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</si>
  <si>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</si>
  <si>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</si>
  <si>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</si>
  <si>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</si>
  <si>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</si>
  <si>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</si>
  <si>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</si>
  <si>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</si>
  <si>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</si>
  <si>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</si>
  <si>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</si>
  <si>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</si>
  <si>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</si>
  <si>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</si>
  <si>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</si>
  <si>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</si>
  <si>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</si>
  <si>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</si>
  <si>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</si>
  <si>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</si>
  <si>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</si>
  <si>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</si>
  <si>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</si>
  <si>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</si>
  <si>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</si>
  <si>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</si>
  <si>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</si>
  <si>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</si>
  <si>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</si>
  <si>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</si>
  <si>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</si>
  <si>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</si>
  <si>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</si>
  <si>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</si>
  <si>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</si>
  <si>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</si>
  <si>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</si>
  <si>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</si>
  <si>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</si>
  <si>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</si>
  <si>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</si>
  <si>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</si>
  <si>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</si>
  <si>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</si>
  <si>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</si>
  <si>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</si>
  <si>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</si>
  <si>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</si>
  <si>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</si>
  <si>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</si>
  <si>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</si>
  <si>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</si>
  <si>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</si>
  <si>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</si>
  <si>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</si>
  <si>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</si>
  <si>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</si>
  <si>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</si>
  <si>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</si>
  <si>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</si>
  <si>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</si>
  <si>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</si>
  <si>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</si>
  <si>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</si>
  <si>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</si>
  <si>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</si>
  <si>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</si>
  <si>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</si>
  <si>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</si>
  <si>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</si>
  <si>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</si>
  <si>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</si>
  <si>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532300210000000020123</t>
  </si>
  <si>
    <t>事业人员工资支出</t>
  </si>
  <si>
    <t>30101</t>
  </si>
  <si>
    <t>基本工资</t>
  </si>
  <si>
    <t>30102</t>
  </si>
  <si>
    <t>津贴补贴</t>
  </si>
  <si>
    <t>532300231100001543996</t>
  </si>
  <si>
    <t>事业人员绩效工资</t>
  </si>
  <si>
    <t>30107</t>
  </si>
  <si>
    <t>绩效工资</t>
  </si>
  <si>
    <t>532300210000000020124</t>
  </si>
  <si>
    <t>事业综合绩效支出</t>
  </si>
  <si>
    <t>532300210000000020125</t>
  </si>
  <si>
    <t>机关事业单位基本养老保险缴费</t>
  </si>
  <si>
    <t>30108</t>
  </si>
  <si>
    <t>532300210000000020126</t>
  </si>
  <si>
    <t>社会保障缴费</t>
  </si>
  <si>
    <t>30110</t>
  </si>
  <si>
    <t>职工基本医疗保险缴费</t>
  </si>
  <si>
    <t>30111</t>
  </si>
  <si>
    <t>公务员医疗补助缴费</t>
  </si>
  <si>
    <t>30112</t>
  </si>
  <si>
    <t>其他社会保障缴费</t>
  </si>
  <si>
    <t>532300241100002113319</t>
  </si>
  <si>
    <t>工伤保险</t>
  </si>
  <si>
    <t>532300221100000671002</t>
  </si>
  <si>
    <t>失业保险</t>
  </si>
  <si>
    <t>532300210000000020127</t>
  </si>
  <si>
    <t>30113</t>
  </si>
  <si>
    <t>532300241100002113320</t>
  </si>
  <si>
    <t>编外聘用人员支出</t>
  </si>
  <si>
    <t>30199</t>
  </si>
  <si>
    <t>其他工资福利支出</t>
  </si>
  <si>
    <t>532300221100000482757</t>
  </si>
  <si>
    <t>工会经费</t>
  </si>
  <si>
    <t>30228</t>
  </si>
  <si>
    <t>532300251100003551839</t>
  </si>
  <si>
    <t>大中专院校运转保障经费</t>
  </si>
  <si>
    <t>30201</t>
  </si>
  <si>
    <t>办公费</t>
  </si>
  <si>
    <t>30205</t>
  </si>
  <si>
    <t>水费</t>
  </si>
  <si>
    <t>30211</t>
  </si>
  <si>
    <t>差旅费</t>
  </si>
  <si>
    <t>532300221100000482756</t>
  </si>
  <si>
    <t>公务交通补贴</t>
  </si>
  <si>
    <t>30239</t>
  </si>
  <si>
    <t>其他交通费用</t>
  </si>
  <si>
    <t>30299</t>
  </si>
  <si>
    <t>其他商品和服务支出</t>
  </si>
  <si>
    <t>30206</t>
  </si>
  <si>
    <t>电费</t>
  </si>
  <si>
    <t>532300221100000482765</t>
  </si>
  <si>
    <t>公车购置及运维费</t>
  </si>
  <si>
    <t>30231</t>
  </si>
  <si>
    <t>公务用车运行维护费</t>
  </si>
  <si>
    <t>30213</t>
  </si>
  <si>
    <t>维修（护）费</t>
  </si>
  <si>
    <t>30226</t>
  </si>
  <si>
    <t>劳务费</t>
  </si>
  <si>
    <t>532300210000000020134</t>
  </si>
  <si>
    <t>离退休公用经费</t>
  </si>
  <si>
    <t>532300231100001543997</t>
  </si>
  <si>
    <t>离休特需费</t>
  </si>
  <si>
    <t>532300210000000020128</t>
  </si>
  <si>
    <t>对个人和家庭的补助</t>
  </si>
  <si>
    <t>30301</t>
  </si>
  <si>
    <t>离休费</t>
  </si>
  <si>
    <t>30302</t>
  </si>
  <si>
    <t>退休费</t>
  </si>
  <si>
    <t>532300231100001188563</t>
  </si>
  <si>
    <t>体育运动补助</t>
  </si>
  <si>
    <t>30308</t>
  </si>
  <si>
    <t>助学金</t>
  </si>
  <si>
    <t>532300251100003557115</t>
  </si>
  <si>
    <t>楚雄技师学院2025年职业年金缴费资金</t>
  </si>
  <si>
    <t>30109</t>
  </si>
  <si>
    <t>职业年金缴费</t>
  </si>
  <si>
    <t>532300251100003557579</t>
  </si>
  <si>
    <t>楚雄技师学院2025年遗属困难生活补助资金</t>
  </si>
  <si>
    <t>30305</t>
  </si>
  <si>
    <t>生活补助</t>
  </si>
  <si>
    <t>532300221100000268740</t>
  </si>
  <si>
    <t>奖励性绩效专项资金</t>
  </si>
  <si>
    <t>预算05-1表</t>
  </si>
  <si>
    <t>2025年部门项目支出预算表（其他运转类、特定目标类项目）</t>
  </si>
  <si>
    <t>项目分类</t>
  </si>
  <si>
    <t>经济科目编码</t>
  </si>
  <si>
    <t>经济科目名称</t>
  </si>
  <si>
    <t>本年拨款</t>
  </si>
  <si>
    <t>其中：本次下达</t>
  </si>
  <si>
    <t>2024年结余自有资金</t>
  </si>
  <si>
    <t>313 事业发展类</t>
  </si>
  <si>
    <t>532300251100003890546</t>
  </si>
  <si>
    <t>30218</t>
  </si>
  <si>
    <t>专用材料费</t>
  </si>
  <si>
    <t>30227</t>
  </si>
  <si>
    <t>委托业务费</t>
  </si>
  <si>
    <t>31003</t>
  </si>
  <si>
    <t>专用设备购置</t>
  </si>
  <si>
    <t>奥贷项目贷款还本付息专项资金</t>
  </si>
  <si>
    <t>532300210000000018056</t>
  </si>
  <si>
    <t>初中家庭困难学生补助资金</t>
  </si>
  <si>
    <t>312 民生类</t>
  </si>
  <si>
    <t>532300251100003557581</t>
  </si>
  <si>
    <t>国开行贷款项目还本付息专项资金</t>
  </si>
  <si>
    <t>532300210000000018035</t>
  </si>
  <si>
    <t>31001</t>
  </si>
  <si>
    <t>房屋建筑物购建</t>
  </si>
  <si>
    <t>教育教学管理活动经费</t>
  </si>
  <si>
    <t>532300251100003592344</t>
  </si>
  <si>
    <t>30216</t>
  </si>
  <si>
    <t>培训费</t>
  </si>
  <si>
    <t>30240</t>
  </si>
  <si>
    <t>税金及附加费用</t>
  </si>
  <si>
    <t>教育教学活动专项资金</t>
  </si>
  <si>
    <t>532300221100001060733</t>
  </si>
  <si>
    <t>30217</t>
  </si>
  <si>
    <t>老干部党支部工作经费</t>
  </si>
  <si>
    <t>532300241100002760885</t>
  </si>
  <si>
    <t>农村义务教育营养改善资金</t>
  </si>
  <si>
    <t>532300251100003557586</t>
  </si>
  <si>
    <t>普通高中学生资助资金</t>
  </si>
  <si>
    <t>532300251100003557582</t>
  </si>
  <si>
    <t>体育中学生均公用经费</t>
  </si>
  <si>
    <t>532300251100003559223</t>
  </si>
  <si>
    <t>中职教育学生资助资金</t>
  </si>
  <si>
    <t>532300251100003557565</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</si>
  <si>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</si>
  <si>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</si>
  <si>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</si>
  <si>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</si>
  <si>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</si>
  <si>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</si>
  <si>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</si>
  <si>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</si>
  <si>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</si>
  <si>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</si>
  <si>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</si>
  <si>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</si>
  <si>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按照国家政策使用好普通高中生均公用经费，确保教育教学活动正常有序开展。</t>
  </si>
  <si>
    <t>产出指标</t>
  </si>
  <si>
    <t>数量指标</t>
  </si>
  <si>
    <t>在校学生公用经费覆盖率</t>
  </si>
  <si>
    <t>=</t>
  </si>
  <si>
    <t>100</t>
  </si>
  <si>
    <t>%</t>
  </si>
  <si>
    <t>定量指标</t>
  </si>
  <si>
    <t>该指标分值20分，在校学生公用经费覆盖率每减少1个百分点扣0.2分。</t>
  </si>
  <si>
    <t>时效指标</t>
  </si>
  <si>
    <t>补助资金当年到位率</t>
  </si>
  <si>
    <t>该指标分值20分，补助资金当年到位率每减少1个百分点扣0.2分。</t>
  </si>
  <si>
    <t>成本指标</t>
  </si>
  <si>
    <t>经济成本指标</t>
  </si>
  <si>
    <t xml:space="preserve">该指标分值20分，公用经费资金补助标准达标率每减少1个百分点扣0.2分。
</t>
  </si>
  <si>
    <t>效益指标</t>
  </si>
  <si>
    <t>社会效益</t>
  </si>
  <si>
    <t>补助对象政策知晓度</t>
  </si>
  <si>
    <t>该指标分值20分，补助对象政策知晓度每减少1个百分点扣0.2分。</t>
  </si>
  <si>
    <t>满意度指标</t>
  </si>
  <si>
    <t>服务对象满意度</t>
  </si>
  <si>
    <t>学生、家长满意度</t>
  </si>
  <si>
    <t>&gt;=</t>
  </si>
  <si>
    <t>90</t>
  </si>
  <si>
    <t>该指标分值20分，学生、家长满意度每减少1个百分点扣0.22分。</t>
  </si>
  <si>
    <t>完成下达的老干部党支部工作经费使用，落实好离退休干部党组织工作经费保障。</t>
  </si>
  <si>
    <t>表彰及慰问人数</t>
  </si>
  <si>
    <t>150</t>
  </si>
  <si>
    <t>人</t>
  </si>
  <si>
    <t>该指标分值25分，表彰及慰问人数每少1人扣0.17分。</t>
  </si>
  <si>
    <t>资金到位时限</t>
  </si>
  <si>
    <t>月</t>
  </si>
  <si>
    <t>该指标分值25分，资金到位时限每超过1个月扣2.08分。</t>
  </si>
  <si>
    <t>享受补贴人员对政策的知晓度</t>
  </si>
  <si>
    <t>该指标分值25分，享受补贴人员对政策知晓度每减少1个百分点扣0.28分。</t>
  </si>
  <si>
    <t>享受补贴的人员满意度</t>
  </si>
  <si>
    <t>该指标分值25分，享受补贴人员的满意度每减少1个百分点扣0.28分。</t>
  </si>
  <si>
    <t xml:space="preserve">根据贷款协议，2025年计划安排资金250万元用于支付债务本金及利息，及时偿还债务本金及利息，避免债务风险。 </t>
  </si>
  <si>
    <t>债务偿还率</t>
  </si>
  <si>
    <t>反映学院债务偿还情况。</t>
  </si>
  <si>
    <t>资金支付及时率</t>
  </si>
  <si>
    <t>反映学院债务还本付息资金及时支付情况。</t>
  </si>
  <si>
    <t>系统性债务风险</t>
  </si>
  <si>
    <t>不产生</t>
  </si>
  <si>
    <t>定性指标</t>
  </si>
  <si>
    <t>反映债务风险情况。</t>
  </si>
  <si>
    <t>可持续影响</t>
  </si>
  <si>
    <t>确保贷款信用度</t>
  </si>
  <si>
    <t>成效显著</t>
  </si>
  <si>
    <t>反映学校的还款信用情况。</t>
  </si>
  <si>
    <t>放贷方的满意度</t>
  </si>
  <si>
    <t>反映放贷方对单位债务偿还情况的满意程度。</t>
  </si>
  <si>
    <t xml:space="preserve">目标1：确保中等职业教育免学费资助和助学金落实到位；
目标2：及时拨付资金，确保学校正常运转和助学金按时足额发放；
目标3：健全中等职业学校经费预决算制度，加强资金的科学化精细化管理，确保资金使用规范、安全和有效
目标4：确保每一位符合条件的学生都及时足额领取到国家助学金和享受免学费。											
</t>
  </si>
  <si>
    <t>免学费和助学金人数覆盖率</t>
  </si>
  <si>
    <t xml:space="preserve">该指标分值20分，免学费和助学金人数覆盖率每减少1个百分点扣0.2分。
</t>
  </si>
  <si>
    <t>质量指标</t>
  </si>
  <si>
    <t>学生学业完成率</t>
  </si>
  <si>
    <t xml:space="preserve">该指标分值20分，学生学业完成率每减少1个百分点扣0.22分。
</t>
  </si>
  <si>
    <t>减轻家庭经济贫困学生负担覆盖率</t>
  </si>
  <si>
    <t>该指标分值20分，减轻家庭经济贫困学生负担覆盖率每减少1个百分点扣0.2分。</t>
  </si>
  <si>
    <t>优化教育结构，维护教育公平，促进教育发展</t>
  </si>
  <si>
    <t>长期</t>
  </si>
  <si>
    <t xml:space="preserve">该指标分值20分，不能长期优化教育结构，维护教育公平，促进教育发展扣20分。
</t>
  </si>
  <si>
    <t>巩固城乡义务教育经费保障机制，对城乡义务教育困难学生提供生活补助，帮助家庭经济困难学生顺利就学，提升义务教育巩固率。</t>
  </si>
  <si>
    <t>符合享受政策学生人数</t>
  </si>
  <si>
    <t>30</t>
  </si>
  <si>
    <t>该指标分值20分，符合享受政策学生人数每减少1人扣0.67分。</t>
  </si>
  <si>
    <t>家庭经济困难学生覆盖率</t>
  </si>
  <si>
    <t>该指标分值20分，家庭经济困难学生覆盖率每减少1个百分点扣0.2分。</t>
  </si>
  <si>
    <t>该指标分值20分，补助资金当年到位率未达到百分之百扣20分。</t>
  </si>
  <si>
    <t>补助对象政策的知晓度</t>
  </si>
  <si>
    <t>该指标分值20分，补助对象政策的知晓度每减少1个百分点扣0.2分。</t>
  </si>
  <si>
    <t>1.进一步完善中国农业大学云南现代种业研究院室外小麦育种种植基地建设，确保种植基地高效、安全、便捷。
2.完成实验室设备款项的支付，避免产生违约风险。
3.改善办学条件，提升办学效益。</t>
  </si>
  <si>
    <t>项目完成率</t>
  </si>
  <si>
    <t>反映项目完成情况。</t>
  </si>
  <si>
    <t>科研实验开出率</t>
  </si>
  <si>
    <t>反映是否具备小麦单倍体育种、组培、繁育等科研项目顺利开展的条件，科研产出情况。</t>
  </si>
  <si>
    <t>反映项目资金支付情况。</t>
  </si>
  <si>
    <t>推动楚雄州种业科研水平上台阶，促进现代农业提质增效</t>
  </si>
  <si>
    <t>明显</t>
  </si>
  <si>
    <t>反映项目的产出效果。</t>
  </si>
  <si>
    <t>可持续创新或后续研发能力</t>
  </si>
  <si>
    <t>反映项目的后续创新力</t>
  </si>
  <si>
    <t>师生满意度</t>
  </si>
  <si>
    <t>反映师生对项目实施的满意程度。</t>
  </si>
  <si>
    <t>完成2025年需支付利息140万元</t>
  </si>
  <si>
    <t>完成协议规定还款数量</t>
  </si>
  <si>
    <t>140</t>
  </si>
  <si>
    <t>万元</t>
  </si>
  <si>
    <t>该项指标值为25分，按照国开发展基金资金管理使用协议规定的年还款数量还款，每完不成1万元扣0.179分。</t>
  </si>
  <si>
    <t>项目完成时限</t>
  </si>
  <si>
    <t>该项指标值为25分，按照国开发展基金资金管理使用协议规定的年还款时间还款，每延迟一个月扣2.083分。</t>
  </si>
  <si>
    <t>项目投资时限</t>
  </si>
  <si>
    <t>15</t>
  </si>
  <si>
    <t>年</t>
  </si>
  <si>
    <t>该项指标值为25分，按照国开发展基金资金管理使用协议规定的投资期限归还本息，归还期每增加一年扣1.667分。</t>
  </si>
  <si>
    <t>贷款方对还款时限的数量的满意度</t>
  </si>
  <si>
    <t>该项指标值为25分，贷款方对还款时限的数量的满意度每降低一个百分点扣0.278分。</t>
  </si>
  <si>
    <t xml:space="preserve">巩固城乡义务教育经费保障机制，对农村义务教育学生提供营养膳食补助，改善农村义务教育学生营养状况。																	
</t>
  </si>
  <si>
    <t>建档立卡学生覆盖率</t>
  </si>
  <si>
    <t xml:space="preserve">该指标分值20分，建档立卡学生覆盖率每减少1个百分点扣0.2分。
</t>
  </si>
  <si>
    <t xml:space="preserve">该指标分值20分，补助资金当年到位率未达到百分之百扣20分。
</t>
  </si>
  <si>
    <t>1000</t>
  </si>
  <si>
    <t>元/人</t>
  </si>
  <si>
    <t xml:space="preserve">该指标分值20分，人均补助标准未达到1000元/人，扣20分。
</t>
  </si>
  <si>
    <t xml:space="preserve">该指标分值20分，补助对象政策的知晓度每减少1个百分点扣0.2分。
</t>
  </si>
  <si>
    <t xml:space="preserve">目标1.各项资助政策按规定得到落实
目标2.满足家庭经济困难学生基本学习生活需要，实现不让一个学生因家庭经济困难而失学。
目标3.加强监督资助资金的管理及使用。
目标4.加大力度宣传资助政策体系，使这项惠民政策家喻户晓、深入人心。													
</t>
  </si>
  <si>
    <t>保障学生人数</t>
  </si>
  <si>
    <t>该指标分值20分，保障学生人数每减少1人扣4分。</t>
  </si>
  <si>
    <t>补助标准达标率</t>
  </si>
  <si>
    <t xml:space="preserve">该指标分值20分，补助标准达标率每减少1个百分点扣0.2分。
</t>
  </si>
  <si>
    <t>补助资金按规定及时发放率</t>
  </si>
  <si>
    <t xml:space="preserve">该指标分值20分，补助资金按规定及时发放率每减少1个百分点扣0.2分。
</t>
  </si>
  <si>
    <t>帮助家庭经济困难学生接受高中教育阶段达标率</t>
  </si>
  <si>
    <t xml:space="preserve">该指标分值20分，帮助家庭经济困难学生接受高中教育阶段达标率每减少1个百分点扣0.22分。
</t>
  </si>
  <si>
    <t xml:space="preserve">保障教育教学活动正常开展，维持学校稳定运行。根据楚雄技师学院各部门2025年项目目标计划，申报2025年云南现代职业技术学院教育教学活动专项资金，保障学院稳定运转。						
</t>
  </si>
  <si>
    <t>完成项目金额</t>
  </si>
  <si>
    <t>174</t>
  </si>
  <si>
    <t xml:space="preserve">该指标反映项目实际支出金额。
</t>
  </si>
  <si>
    <t xml:space="preserve">反映项目资金支付情况。
</t>
  </si>
  <si>
    <t>部门运转</t>
  </si>
  <si>
    <t>正常运转</t>
  </si>
  <si>
    <t xml:space="preserve">反映部门（单位）运转情况。
</t>
  </si>
  <si>
    <t>学生满意度</t>
  </si>
  <si>
    <t xml:space="preserve">反映学生对学院工作的满意程度。
</t>
  </si>
  <si>
    <t xml:space="preserve">保障教育教学活动正常开展，维持学校稳定运行。根据楚雄技师学院学生工作处和职业培训和继续教育中心、离退休管理中心等部门2025年项目目标计划，申报2025年楚雄技师学院教育教学活动专项资金，保障学院稳定运转。						
</t>
  </si>
  <si>
    <t>享受体检离退休人员</t>
  </si>
  <si>
    <t>470</t>
  </si>
  <si>
    <t>反映学院实际享受体检离退休人员数量。</t>
  </si>
  <si>
    <t>113.07</t>
  </si>
  <si>
    <t>该指标反映项目实际支出金额。</t>
  </si>
  <si>
    <t>反映部门（单位）运转情况。</t>
  </si>
  <si>
    <t>“三公经费”控制情况</t>
  </si>
  <si>
    <t>只减不增</t>
  </si>
  <si>
    <t xml:space="preserve">反映各部门“三公”经费只减不增的要求完成情况。“三公经费”变动率=[（本年度“三公经费”总额-上年度“三公经费”总额）/上年度“三公经费”总额]*100%。“三公经费”：年度预算安排的因公出国（境）费、公务车辆购置及运行费和公务招待费。
</t>
  </si>
  <si>
    <t>教职工满意度</t>
  </si>
  <si>
    <t>反映学校人员对学院工作的满意程度。</t>
  </si>
  <si>
    <t>预算05-3表</t>
  </si>
  <si>
    <t>注：本单位无项目支出绩效目标（另文下达）情况，故此表无数据。</t>
  </si>
  <si>
    <t>预算06表</t>
  </si>
  <si>
    <t>2025年部门政府性基金预算支出预算表</t>
  </si>
  <si>
    <t>单位名称</t>
  </si>
  <si>
    <t>本年政府性基金预算支出</t>
  </si>
  <si>
    <t>注：本单位无政府性基金预算支出，故此表无数据。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</si>
  <si>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</si>
  <si>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</si>
  <si>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</si>
  <si>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</si>
  <si>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</si>
  <si>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</si>
  <si>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</si>
  <si>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</si>
  <si>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</si>
  <si>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</si>
  <si>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</si>
  <si>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</si>
  <si>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</si>
  <si>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</si>
  <si>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燃油</t>
  </si>
  <si>
    <t>车辆加油、添加燃料服务</t>
  </si>
  <si>
    <t>批</t>
  </si>
  <si>
    <t>车辆保险</t>
  </si>
  <si>
    <t>机动车保险服务</t>
  </si>
  <si>
    <t>批次</t>
  </si>
  <si>
    <t>车辆维修保养</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</si>
  <si>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</si>
  <si>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</si>
  <si>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</si>
  <si>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</si>
  <si>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</si>
  <si>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</si>
  <si>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</si>
  <si>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</si>
  <si>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</si>
  <si>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</si>
  <si>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16</t>
  </si>
  <si>
    <t>17</t>
  </si>
  <si>
    <t>18</t>
  </si>
  <si>
    <t>注：本单位无政府购买服务预算，故此表无数据。</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</si>
  <si>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</si>
  <si>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</si>
  <si>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</si>
  <si>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</si>
  <si>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</si>
  <si>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</si>
  <si>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</si>
  <si>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</si>
  <si>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</si>
  <si>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</si>
  <si>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</si>
  <si>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</si>
  <si>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</si>
  <si>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</si>
  <si>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注：本单位无州对下转移支付预算，故此表无数据。</t>
  </si>
  <si>
    <t>预算09-2表</t>
  </si>
  <si>
    <t>2025年对下转移支付绩效目标表</t>
  </si>
  <si>
    <t>单位名称、项目名称</t>
  </si>
  <si>
    <t>注：本单位无州对下转移支付绩效目标情况，故此表无数据。</t>
  </si>
  <si>
    <t>预算10表</t>
  </si>
  <si>
    <t>2025年新增资产配置表</t>
  </si>
  <si>
    <t>资产类别</t>
  </si>
  <si>
    <t>资产分类代码.名称</t>
  </si>
  <si>
    <t>资产名称</t>
  </si>
  <si>
    <t>财政部门批复数（元）</t>
  </si>
  <si>
    <t>单价</t>
  </si>
  <si>
    <t>金额</t>
  </si>
  <si>
    <t/>
  </si>
  <si>
    <t>注：本单位无新增资产配置，故此表无数据。</t>
  </si>
  <si>
    <t>预算11表</t>
  </si>
  <si>
    <t>2025年上级补助项目支出预算表</t>
  </si>
  <si>
    <t>上级补助</t>
  </si>
  <si>
    <t>注：本单位无上级补助项目支出预算，故此表无数据。</t>
  </si>
  <si>
    <t>预算12表</t>
  </si>
  <si>
    <t>2025年部门项目支出中期规划预算表</t>
  </si>
  <si>
    <t>项目级次</t>
  </si>
  <si>
    <t>2025年</t>
  </si>
  <si>
    <t>2026年</t>
  </si>
  <si>
    <t>2027年</t>
  </si>
  <si>
    <t>本级</t>
  </si>
  <si>
    <t>说明：（1）老干部党支部工作经费按文件要求安排2024年-2026年三年资金规划，故2027年无数据填列。 （2}）中职教育学生资助资金因中职学生停招原因，2026年、2027年无数据填列。（3）初中家庭困难学生补助资金、农村义务教育营养改善资金因招生人数无法估计，2026年、2027年无数据填列。（4）普通高中学生资助资金因高中学生停招原因，2026年、2027年无数据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</si>
</sst>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4">
    <font>
      <sz val="11"/>
      <color theme="1"/>
      <name val="宋体"/>
      <charset val="134"/>
      <scheme val="minor"/>
    </font>
    <font>
      <sz val="6"/>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0"/>
      <name val="宋体"/>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4" borderId="11" applyNumberFormat="0" applyAlignment="0" applyProtection="0">
      <alignment vertical="center"/>
    </xf>
    <xf numFmtId="0" fontId="34" fillId="5" borderId="12" applyNumberFormat="0" applyAlignment="0" applyProtection="0">
      <alignment vertical="center"/>
    </xf>
    <xf numFmtId="0" fontId="35" fillId="5" borderId="11" applyNumberFormat="0" applyAlignment="0" applyProtection="0">
      <alignment vertical="center"/>
    </xf>
    <xf numFmtId="0" fontId="36" fillId="6"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176" fontId="11" fillId="0" borderId="1">
      <alignment horizontal="right" vertical="center"/>
    </xf>
    <xf numFmtId="177" fontId="11" fillId="0" borderId="1">
      <alignment horizontal="right" vertical="center"/>
    </xf>
    <xf numFmtId="10" fontId="11" fillId="0" borderId="1">
      <alignment horizontal="right" vertical="center"/>
    </xf>
    <xf numFmtId="178" fontId="11" fillId="0" borderId="1">
      <alignment horizontal="right" vertical="center"/>
    </xf>
    <xf numFmtId="49" fontId="11" fillId="0" borderId="1">
      <alignment horizontal="left" vertical="center" wrapText="1"/>
    </xf>
    <xf numFmtId="178" fontId="11" fillId="0" borderId="1">
      <alignment horizontal="right" vertical="center"/>
    </xf>
    <xf numFmtId="179" fontId="11" fillId="0" borderId="1">
      <alignment horizontal="right" vertical="center"/>
    </xf>
    <xf numFmtId="180" fontId="11" fillId="0" borderId="1">
      <alignment horizontal="right" vertical="center"/>
    </xf>
    <xf numFmtId="0" fontId="11" fillId="0" borderId="0">
      <alignment vertical="top"/>
      <protection locked="0"/>
    </xf>
  </cellStyleXfs>
  <cellXfs count="87">
    <xf numFmtId="0" fontId="0" fillId="0" borderId="0" xfId="0" applyBorder="1" applyAlignment="1" applyProtection="1">
      <alignment vertical="center"/>
    </xf>
    <xf numFmtId="0" fontId="1" fillId="0" borderId="0" xfId="0" applyFont="1" applyBorder="1" applyAlignment="1" applyProtection="1">
      <alignment vertical="center"/>
    </xf>
    <xf numFmtId="49" fontId="2" fillId="0" borderId="0" xfId="53" applyFont="1" applyBorder="1">
      <alignment horizontal="left" vertical="center" wrapText="1"/>
    </xf>
    <xf numFmtId="49" fontId="3" fillId="0" borderId="0" xfId="0" applyNumberFormat="1" applyFont="1" applyBorder="1" applyAlignment="1" applyProtection="1">
      <alignment horizontal="right" vertical="center" wrapText="1"/>
    </xf>
    <xf numFmtId="49" fontId="4" fillId="0" borderId="0" xfId="0" applyNumberFormat="1" applyFont="1" applyBorder="1" applyAlignment="1" applyProtection="1">
      <alignment horizontal="center" vertical="center" wrapText="1"/>
    </xf>
    <xf numFmtId="49" fontId="3" fillId="0" borderId="0" xfId="0" applyNumberFormat="1" applyFont="1" applyBorder="1" applyAlignment="1" applyProtection="1">
      <alignment horizontal="left" vertical="center" wrapText="1"/>
    </xf>
    <xf numFmtId="49" fontId="3" fillId="0" borderId="1" xfId="53" applyFont="1" applyAlignment="1">
      <alignment horizontal="center" vertical="center" wrapText="1"/>
    </xf>
    <xf numFmtId="0" fontId="5" fillId="2" borderId="1" xfId="0" applyFont="1" applyFill="1" applyBorder="1" applyAlignment="1">
      <alignment horizontal="center" vertical="center"/>
      <protection locked="0"/>
    </xf>
    <xf numFmtId="49" fontId="6" fillId="0" borderId="1" xfId="53" applyFont="1">
      <alignment horizontal="left" vertical="center" wrapText="1"/>
    </xf>
    <xf numFmtId="178" fontId="7" fillId="0" borderId="1" xfId="54" applyFont="1">
      <alignment horizontal="right" vertical="center"/>
    </xf>
    <xf numFmtId="49" fontId="6" fillId="0" borderId="1" xfId="53" applyFont="1" applyAlignment="1">
      <alignment horizontal="center" vertical="center" wrapText="1"/>
    </xf>
    <xf numFmtId="0" fontId="1" fillId="0" borderId="0" xfId="0" applyFont="1" applyBorder="1" applyAlignment="1" applyProtection="1">
      <alignment vertical="center"/>
    </xf>
    <xf numFmtId="49" fontId="3" fillId="0" borderId="0" xfId="53" applyFont="1" applyBorder="1">
      <alignment horizontal="left" vertical="center" wrapText="1"/>
    </xf>
    <xf numFmtId="49" fontId="4" fillId="0" borderId="0" xfId="53" applyFont="1" applyBorder="1" applyAlignment="1">
      <alignment horizontal="center" vertical="center" wrapText="1"/>
    </xf>
    <xf numFmtId="0" fontId="5" fillId="0" borderId="1" xfId="0" applyFont="1" applyBorder="1" applyAlignment="1" applyProtection="1">
      <alignment horizontal="center" vertical="center"/>
    </xf>
    <xf numFmtId="3" fontId="5" fillId="0" borderId="1" xfId="0" applyNumberFormat="1" applyFont="1" applyBorder="1" applyAlignment="1" applyProtection="1">
      <alignment horizontal="center" vertical="center"/>
    </xf>
    <xf numFmtId="0" fontId="8" fillId="0" borderId="0" xfId="57" applyFont="1" applyFill="1" applyBorder="1" applyAlignment="1" applyProtection="1"/>
    <xf numFmtId="49" fontId="3" fillId="0" borderId="0" xfId="53" applyFont="1" applyBorder="1" applyAlignment="1">
      <alignment horizontal="right" vertical="center" wrapText="1"/>
    </xf>
    <xf numFmtId="49" fontId="3" fillId="0" borderId="0" xfId="53" applyFont="1" applyBorder="1" applyAlignment="1">
      <alignment horizontal="center" vertical="center" wrapText="1"/>
    </xf>
    <xf numFmtId="0" fontId="5" fillId="0" borderId="1" xfId="0" applyFont="1" applyBorder="1" applyAlignment="1" applyProtection="1">
      <alignment horizontal="center" vertical="center" wrapText="1"/>
    </xf>
    <xf numFmtId="178" fontId="7" fillId="0" borderId="1" xfId="54" applyFont="1" applyAlignment="1">
      <alignment horizontal="right" vertical="center" wrapText="1"/>
    </xf>
    <xf numFmtId="178" fontId="6" fillId="0" borderId="1" xfId="54" applyFont="1">
      <alignment horizontal="right" vertical="center"/>
    </xf>
    <xf numFmtId="49" fontId="6" fillId="0" borderId="0" xfId="53" applyFont="1" applyBorder="1">
      <alignment horizontal="left" vertical="center" wrapText="1"/>
    </xf>
    <xf numFmtId="49" fontId="9" fillId="0" borderId="0" xfId="53" applyFont="1" applyBorder="1" applyAlignment="1">
      <alignment horizontal="center" vertical="center" wrapText="1"/>
    </xf>
    <xf numFmtId="0" fontId="5" fillId="0" borderId="1" xfId="0" applyFont="1" applyBorder="1" applyAlignment="1">
      <alignment horizontal="center" vertical="center"/>
      <protection locked="0"/>
    </xf>
    <xf numFmtId="49" fontId="3" fillId="0" borderId="1" xfId="53" applyFont="1">
      <alignment horizontal="left" vertical="center" wrapText="1"/>
    </xf>
    <xf numFmtId="49" fontId="6" fillId="0" borderId="0" xfId="53" applyFont="1" applyBorder="1" applyAlignment="1">
      <alignment horizontal="right" vertical="center" wrapText="1"/>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49" fontId="11" fillId="0" borderId="0" xfId="53" applyBorder="1">
      <alignment horizontal="left" vertical="center" wrapText="1"/>
    </xf>
    <xf numFmtId="49" fontId="12" fillId="0" borderId="0" xfId="53" applyFont="1" applyBorder="1" applyAlignment="1">
      <alignment horizontal="center" vertical="center" wrapText="1"/>
    </xf>
    <xf numFmtId="49" fontId="13" fillId="0" borderId="0" xfId="53" applyFont="1" applyBorder="1">
      <alignment horizontal="left" vertical="center" wrapText="1"/>
    </xf>
    <xf numFmtId="49" fontId="13" fillId="0" borderId="1" xfId="0" applyNumberFormat="1" applyFont="1" applyBorder="1" applyAlignment="1" applyProtection="1">
      <alignment horizontal="center" vertical="center" wrapText="1"/>
    </xf>
    <xf numFmtId="0" fontId="14" fillId="0" borderId="1" xfId="0"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8" fontId="16" fillId="0" borderId="1" xfId="54" applyFont="1">
      <alignment horizontal="right" vertical="center"/>
    </xf>
    <xf numFmtId="49" fontId="15" fillId="0" borderId="1" xfId="0" applyNumberFormat="1" applyFont="1" applyBorder="1" applyAlignment="1" applyProtection="1">
      <alignment horizontal="center" vertical="center" wrapText="1"/>
    </xf>
    <xf numFmtId="49" fontId="11" fillId="0" borderId="0" xfId="53" applyBorder="1" applyAlignment="1">
      <alignment horizontal="right" vertical="center" wrapText="1"/>
    </xf>
    <xf numFmtId="49" fontId="17" fillId="0" borderId="1" xfId="53" applyFont="1" applyAlignment="1">
      <alignment horizontal="center" vertical="center" wrapText="1"/>
    </xf>
    <xf numFmtId="180" fontId="17" fillId="0" borderId="1" xfId="0" applyNumberFormat="1" applyFont="1" applyBorder="1" applyAlignment="1" applyProtection="1">
      <alignment horizontal="center" vertical="center"/>
    </xf>
    <xf numFmtId="49" fontId="17" fillId="0" borderId="1" xfId="0" applyNumberFormat="1" applyFont="1" applyBorder="1" applyAlignment="1" applyProtection="1">
      <alignment horizontal="left" vertical="center" wrapText="1"/>
    </xf>
    <xf numFmtId="178" fontId="7" fillId="0" borderId="1" xfId="0" applyNumberFormat="1" applyFont="1" applyBorder="1" applyAlignment="1" applyProtection="1">
      <alignment horizontal="right" vertical="center"/>
    </xf>
    <xf numFmtId="49" fontId="17" fillId="0" borderId="1" xfId="0" applyNumberFormat="1" applyFont="1" applyBorder="1" applyAlignment="1" applyProtection="1">
      <alignment horizontal="center" vertical="center" wrapText="1"/>
    </xf>
    <xf numFmtId="49" fontId="17" fillId="0" borderId="0" xfId="53" applyFont="1" applyBorder="1" applyAlignment="1">
      <alignment horizontal="right" vertical="center" wrapText="1"/>
    </xf>
    <xf numFmtId="49" fontId="5" fillId="0" borderId="1" xfId="0" applyNumberFormat="1" applyFont="1" applyBorder="1" applyAlignment="1" applyProtection="1">
      <alignment horizontal="center" vertical="center"/>
    </xf>
    <xf numFmtId="0" fontId="10" fillId="0" borderId="0" xfId="0" applyFont="1" applyBorder="1" applyAlignment="1" applyProtection="1">
      <alignment horizontal="center" vertical="center"/>
    </xf>
    <xf numFmtId="0" fontId="5" fillId="0" borderId="0" xfId="0" applyFont="1" applyBorder="1" applyAlignment="1">
      <alignment horizontal="center" vertical="center"/>
      <protection locked="0"/>
    </xf>
    <xf numFmtId="49" fontId="18" fillId="0" borderId="1" xfId="53" applyFont="1" applyAlignment="1">
      <alignment horizontal="center" vertical="center" wrapText="1"/>
    </xf>
    <xf numFmtId="0" fontId="19" fillId="0" borderId="1" xfId="0" applyFont="1" applyBorder="1" applyAlignment="1" applyProtection="1">
      <alignment horizontal="center" vertical="center"/>
    </xf>
    <xf numFmtId="0" fontId="19" fillId="0" borderId="1" xfId="0" applyFont="1" applyBorder="1" applyAlignment="1" applyProtection="1">
      <alignment horizontal="center" vertical="center" wrapText="1"/>
    </xf>
    <xf numFmtId="0" fontId="19" fillId="0" borderId="1" xfId="0" applyFont="1" applyBorder="1" applyAlignment="1" applyProtection="1">
      <alignment vertical="center" wrapText="1"/>
    </xf>
    <xf numFmtId="0" fontId="19" fillId="0" borderId="1" xfId="0" applyFont="1" applyBorder="1" applyAlignment="1" applyProtection="1">
      <alignment horizontal="left" vertical="center" wrapText="1"/>
    </xf>
    <xf numFmtId="0" fontId="20" fillId="0" borderId="1" xfId="0" applyFont="1" applyBorder="1" applyAlignment="1" applyProtection="1">
      <alignment horizontal="center" vertical="center"/>
    </xf>
    <xf numFmtId="0" fontId="20"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1" fillId="0" borderId="1" xfId="0" applyFont="1" applyBorder="1" applyAlignment="1" applyProtection="1">
      <alignment horizontal="center" vertical="center"/>
    </xf>
    <xf numFmtId="0" fontId="17" fillId="0" borderId="0" xfId="0" applyFont="1" applyBorder="1" applyAlignment="1" applyProtection="1">
      <alignment horizontal="right" vertical="center"/>
    </xf>
    <xf numFmtId="0" fontId="22" fillId="0" borderId="0" xfId="0" applyFont="1" applyBorder="1" applyAlignment="1" applyProtection="1">
      <alignment horizontal="right"/>
    </xf>
    <xf numFmtId="0" fontId="22" fillId="0" borderId="0" xfId="0" applyFont="1" applyBorder="1" applyAlignment="1">
      <alignment horizontal="right"/>
      <protection locked="0"/>
    </xf>
    <xf numFmtId="0" fontId="6" fillId="2" borderId="3" xfId="0" applyFont="1" applyFill="1" applyBorder="1" applyAlignment="1">
      <alignment horizontal="center" vertical="center" wrapText="1"/>
      <protection locked="0"/>
    </xf>
    <xf numFmtId="49" fontId="6" fillId="0" borderId="0" xfId="53" applyFont="1" applyBorder="1" applyAlignment="1">
      <alignment horizontal="center" vertical="center" wrapText="1"/>
    </xf>
    <xf numFmtId="49" fontId="6" fillId="0" borderId="1" xfId="53" applyFont="1" applyAlignment="1">
      <alignment horizontal="left" vertical="center" wrapText="1" indent="1"/>
    </xf>
    <xf numFmtId="49" fontId="6" fillId="0" borderId="1" xfId="53" applyFont="1" applyAlignment="1">
      <alignment horizontal="left" vertical="center" wrapText="1" indent="2"/>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0" fontId="17" fillId="0" borderId="4" xfId="0" applyFont="1" applyBorder="1" applyAlignment="1">
      <alignment vertical="center" wrapText="1"/>
      <protection locked="0"/>
    </xf>
    <xf numFmtId="0" fontId="6" fillId="0" borderId="4" xfId="0" applyFont="1" applyBorder="1" applyAlignment="1">
      <alignment vertical="center" wrapText="1"/>
      <protection locked="0"/>
    </xf>
    <xf numFmtId="0" fontId="17" fillId="0" borderId="4" xfId="0" applyFont="1" applyBorder="1" applyAlignment="1" applyProtection="1">
      <alignment horizontal="left" vertical="center"/>
    </xf>
    <xf numFmtId="0" fontId="6" fillId="0" borderId="4" xfId="0" applyFont="1" applyBorder="1" applyAlignment="1" applyProtection="1">
      <alignment vertical="center" wrapText="1"/>
    </xf>
    <xf numFmtId="0" fontId="23" fillId="0" borderId="4" xfId="0" applyFont="1" applyBorder="1" applyAlignment="1" applyProtection="1">
      <alignment horizontal="center" vertical="center"/>
    </xf>
    <xf numFmtId="0" fontId="17" fillId="0" borderId="4" xfId="0" applyFont="1" applyBorder="1" applyAlignment="1" applyProtection="1">
      <alignment horizontal="left" vertical="center" wrapText="1"/>
    </xf>
    <xf numFmtId="0" fontId="23" fillId="0" borderId="4" xfId="0" applyFont="1" applyBorder="1" applyAlignment="1">
      <alignment horizontal="center" vertical="center" wrapText="1"/>
      <protection locked="0"/>
    </xf>
    <xf numFmtId="0" fontId="17" fillId="0" borderId="4" xfId="0" applyFont="1" applyBorder="1" applyAlignment="1">
      <alignment horizontal="left" vertical="center" wrapText="1"/>
      <protection locked="0"/>
    </xf>
    <xf numFmtId="4" fontId="7" fillId="0" borderId="4" xfId="0" applyNumberFormat="1" applyFont="1" applyBorder="1" applyAlignment="1">
      <alignment horizontal="right" vertical="center"/>
      <protection locked="0"/>
    </xf>
    <xf numFmtId="0" fontId="17"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protection locked="0"/>
    </xf>
    <xf numFmtId="178" fontId="7" fillId="0" borderId="1" xfId="54" applyFont="1" applyAlignment="1">
      <alignment horizontal="left" vertical="center"/>
    </xf>
    <xf numFmtId="178" fontId="7" fillId="0" borderId="1" xfId="54" applyFont="1" applyAlignment="1">
      <alignment horizontal="left" vertical="center" indent="1"/>
    </xf>
    <xf numFmtId="178" fontId="7" fillId="0" borderId="1" xfId="54" applyFont="1" applyAlignment="1">
      <alignment horizontal="left" vertical="center" indent="2"/>
    </xf>
    <xf numFmtId="178" fontId="7" fillId="0" borderId="1" xfId="54" applyFont="1" applyAlignment="1">
      <alignment horizontal="center" vertical="center"/>
    </xf>
    <xf numFmtId="0" fontId="17" fillId="2" borderId="1" xfId="0" applyFont="1" applyFill="1" applyBorder="1" applyAlignment="1" applyProtection="1">
      <alignment horizontal="center" vertical="center"/>
    </xf>
    <xf numFmtId="0" fontId="24" fillId="0" borderId="1" xfId="0" applyFont="1" applyBorder="1" applyAlignment="1" applyProtection="1"/>
    <xf numFmtId="49" fontId="23" fillId="0" borderId="1" xfId="53" applyFont="1" applyAlignment="1">
      <alignment horizontal="center" vertical="center" wrapText="1"/>
    </xf>
    <xf numFmtId="4" fontId="7" fillId="0" borderId="5" xfId="0" applyNumberFormat="1" applyFont="1" applyBorder="1" applyAlignment="1" applyProtection="1">
      <alignment horizontal="right" vertical="center"/>
    </xf>
    <xf numFmtId="0" fontId="23" fillId="0" borderId="6" xfId="0" applyFont="1" applyBorder="1" applyAlignment="1" applyProtection="1">
      <alignment horizontal="left" vertical="center"/>
    </xf>
    <xf numFmtId="0" fontId="23" fillId="0" borderId="7" xfId="0" applyFont="1" applyBorder="1" applyAlignment="1" applyProtection="1">
      <alignment horizontal="right" vertical="center"/>
    </xf>
    <xf numFmtId="0" fontId="23" fillId="0" borderId="7" xfId="0" applyFont="1" applyBorder="1" applyAlignment="1" applyProtection="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opLeftCell="A11" workbookViewId="0">
      <selection activeCell="D7" sqref="D7:D35"/>
    </sheetView>
  </sheetViews>
  <sheetFormatPr defaultColWidth="9.28333333333333" defaultRowHeight="14.25" customHeight="1" outlineLevelCol="3"/>
  <cols>
    <col min="1" max="1" width="41.7" customWidth="1"/>
    <col min="2" max="2" width="21.425" customWidth="1"/>
    <col min="3" max="3" width="37.85" customWidth="1"/>
    <col min="4" max="4" width="21.425" customWidth="1"/>
  </cols>
  <sheetData>
    <row r="1" ht="13.5" customHeight="1" spans="1:4">
      <c r="A1" s="22"/>
      <c r="B1" s="22"/>
      <c r="C1" s="22"/>
      <c r="D1" s="26" t="s">
        <v>0</v>
      </c>
    </row>
    <row r="2" ht="45" customHeight="1" spans="1:4">
      <c r="A2" s="23" t="s">
        <v>1</v>
      </c>
      <c r="B2" s="23"/>
      <c r="C2" s="23"/>
      <c r="D2" s="23"/>
    </row>
    <row r="3" ht="21" customHeight="1" spans="1:4">
      <c r="A3" s="22" t="str">
        <f>"单位名称："&amp;"楚雄技师学院"</f>
        <v>单位名称：楚雄技师学院</v>
      </c>
      <c r="B3" s="22"/>
      <c r="C3" s="22"/>
      <c r="D3" s="26" t="s">
        <v>2</v>
      </c>
    </row>
    <row r="4" ht="19.5" customHeight="1" spans="1:4">
      <c r="A4" s="10" t="s">
        <v>3</v>
      </c>
      <c r="B4" s="10"/>
      <c r="C4" s="10" t="s">
        <v>4</v>
      </c>
      <c r="D4" s="10"/>
    </row>
    <row r="5" ht="19.5" customHeight="1" spans="1:4">
      <c r="A5" s="10" t="s">
        <v>5</v>
      </c>
      <c r="B5" s="10" t="str">
        <f t="shared" ref="B5:D5" si="0">"2025"&amp;"年预算数"</f>
        <v>2025年预算数</v>
      </c>
      <c r="C5" s="10" t="s">
        <v>6</v>
      </c>
      <c r="D5" s="10" t="str">
        <f t="shared" si="0"/>
        <v>2025年预算数</v>
      </c>
    </row>
    <row r="6" ht="19.5" customHeight="1" spans="1:4">
      <c r="A6" s="10"/>
      <c r="B6" s="10"/>
      <c r="C6" s="10"/>
      <c r="D6" s="10"/>
    </row>
    <row r="7" ht="25.3" customHeight="1" spans="1:4">
      <c r="A7" s="8" t="s">
        <v>7</v>
      </c>
      <c r="B7" s="9">
        <v>121437918.53</v>
      </c>
      <c r="C7" s="8" t="s">
        <v>8</v>
      </c>
      <c r="D7" s="9"/>
    </row>
    <row r="8" ht="25.3" customHeight="1" spans="1:4">
      <c r="A8" s="8" t="s">
        <v>9</v>
      </c>
      <c r="B8" s="9"/>
      <c r="C8" s="8" t="s">
        <v>10</v>
      </c>
      <c r="D8" s="9"/>
    </row>
    <row r="9" ht="25.3" customHeight="1" spans="1:4">
      <c r="A9" s="8" t="s">
        <v>11</v>
      </c>
      <c r="B9" s="9"/>
      <c r="C9" s="8" t="s">
        <v>12</v>
      </c>
      <c r="D9" s="9"/>
    </row>
    <row r="10" ht="25.3" customHeight="1" spans="1:4">
      <c r="A10" s="8" t="s">
        <v>13</v>
      </c>
      <c r="B10" s="9">
        <v>17860700</v>
      </c>
      <c r="C10" s="8" t="s">
        <v>14</v>
      </c>
      <c r="D10" s="9"/>
    </row>
    <row r="11" ht="25.3" customHeight="1" spans="1:4">
      <c r="A11" s="8" t="s">
        <v>15</v>
      </c>
      <c r="B11" s="9">
        <v>7053681.85</v>
      </c>
      <c r="C11" s="8" t="s">
        <v>16</v>
      </c>
      <c r="D11" s="9">
        <v>103438310.74</v>
      </c>
    </row>
    <row r="12" ht="20.25" customHeight="1" spans="1:4">
      <c r="A12" s="8" t="s">
        <v>17</v>
      </c>
      <c r="B12" s="9"/>
      <c r="C12" s="8" t="s">
        <v>18</v>
      </c>
      <c r="D12" s="9"/>
    </row>
    <row r="13" ht="20.25" customHeight="1" spans="1:4">
      <c r="A13" s="8" t="s">
        <v>19</v>
      </c>
      <c r="B13" s="9"/>
      <c r="C13" s="8" t="s">
        <v>20</v>
      </c>
      <c r="D13" s="9"/>
    </row>
    <row r="14" ht="20.25" customHeight="1" spans="1:4">
      <c r="A14" s="8" t="s">
        <v>21</v>
      </c>
      <c r="B14" s="9"/>
      <c r="C14" s="8" t="s">
        <v>22</v>
      </c>
      <c r="D14" s="9">
        <v>28278400.49</v>
      </c>
    </row>
    <row r="15" ht="20.25" customHeight="1" spans="1:4">
      <c r="A15" s="8" t="s">
        <v>23</v>
      </c>
      <c r="B15" s="9"/>
      <c r="C15" s="8" t="s">
        <v>24</v>
      </c>
      <c r="D15" s="9"/>
    </row>
    <row r="16" ht="20.25" customHeight="1" spans="1:4">
      <c r="A16" s="8" t="s">
        <v>25</v>
      </c>
      <c r="B16" s="9">
        <v>7053681.85</v>
      </c>
      <c r="C16" s="8" t="s">
        <v>26</v>
      </c>
      <c r="D16" s="9">
        <v>7832350.31</v>
      </c>
    </row>
    <row r="17" ht="20.25" customHeight="1" spans="1:4">
      <c r="A17" s="8"/>
      <c r="B17" s="9"/>
      <c r="C17" s="8" t="s">
        <v>27</v>
      </c>
      <c r="D17" s="9"/>
    </row>
    <row r="18" ht="20.25" customHeight="1" spans="1:4">
      <c r="A18" s="8"/>
      <c r="B18" s="81"/>
      <c r="C18" s="8" t="s">
        <v>28</v>
      </c>
      <c r="D18" s="9"/>
    </row>
    <row r="19" ht="20.25" customHeight="1" spans="1:4">
      <c r="A19" s="8"/>
      <c r="B19" s="81"/>
      <c r="C19" s="8" t="s">
        <v>29</v>
      </c>
      <c r="D19" s="9"/>
    </row>
    <row r="20" ht="20.25" customHeight="1" spans="1:4">
      <c r="A20" s="8"/>
      <c r="B20" s="81"/>
      <c r="C20" s="8" t="s">
        <v>30</v>
      </c>
      <c r="D20" s="9"/>
    </row>
    <row r="21" ht="20.25" customHeight="1" spans="1:4">
      <c r="A21" s="8"/>
      <c r="B21" s="81"/>
      <c r="C21" s="8" t="s">
        <v>31</v>
      </c>
      <c r="D21" s="9"/>
    </row>
    <row r="22" ht="20.25" customHeight="1" spans="1:4">
      <c r="A22" s="8"/>
      <c r="B22" s="81"/>
      <c r="C22" s="8" t="s">
        <v>32</v>
      </c>
      <c r="D22" s="9"/>
    </row>
    <row r="23" ht="20.25" customHeight="1" spans="1:4">
      <c r="A23" s="8"/>
      <c r="B23" s="81"/>
      <c r="C23" s="8" t="s">
        <v>33</v>
      </c>
      <c r="D23" s="9"/>
    </row>
    <row r="24" ht="20.25" customHeight="1" spans="1:4">
      <c r="A24" s="8"/>
      <c r="B24" s="81"/>
      <c r="C24" s="8" t="s">
        <v>34</v>
      </c>
      <c r="D24" s="9"/>
    </row>
    <row r="25" ht="20.25" customHeight="1" spans="1:4">
      <c r="A25" s="8"/>
      <c r="B25" s="81"/>
      <c r="C25" s="8" t="s">
        <v>35</v>
      </c>
      <c r="D25" s="9"/>
    </row>
    <row r="26" ht="20.25" customHeight="1" spans="1:4">
      <c r="A26" s="8"/>
      <c r="B26" s="81"/>
      <c r="C26" s="8" t="s">
        <v>36</v>
      </c>
      <c r="D26" s="9">
        <v>6803238.84</v>
      </c>
    </row>
    <row r="27" ht="20.25" customHeight="1" spans="1:4">
      <c r="A27" s="8"/>
      <c r="B27" s="81"/>
      <c r="C27" s="8" t="s">
        <v>37</v>
      </c>
      <c r="D27" s="9"/>
    </row>
    <row r="28" ht="20.25" customHeight="1" spans="1:4">
      <c r="A28" s="8"/>
      <c r="B28" s="81"/>
      <c r="C28" s="8" t="s">
        <v>38</v>
      </c>
      <c r="D28" s="9"/>
    </row>
    <row r="29" ht="20.25" customHeight="1" spans="1:4">
      <c r="A29" s="8"/>
      <c r="B29" s="81"/>
      <c r="C29" s="8" t="s">
        <v>39</v>
      </c>
      <c r="D29" s="9"/>
    </row>
    <row r="30" ht="20.25" customHeight="1" spans="1:4">
      <c r="A30" s="8"/>
      <c r="B30" s="81"/>
      <c r="C30" s="8" t="s">
        <v>40</v>
      </c>
      <c r="D30" s="9"/>
    </row>
    <row r="31" ht="20.25" customHeight="1" spans="1:4">
      <c r="A31" s="8"/>
      <c r="B31" s="81"/>
      <c r="C31" s="8" t="s">
        <v>41</v>
      </c>
      <c r="D31" s="9"/>
    </row>
    <row r="32" ht="20.25" customHeight="1" spans="1:4">
      <c r="A32" s="8"/>
      <c r="B32" s="81"/>
      <c r="C32" s="8" t="s">
        <v>42</v>
      </c>
      <c r="D32" s="9"/>
    </row>
    <row r="33" ht="20.25" customHeight="1" spans="1:4">
      <c r="A33" s="8"/>
      <c r="B33" s="81"/>
      <c r="C33" s="8" t="s">
        <v>43</v>
      </c>
      <c r="D33" s="9"/>
    </row>
    <row r="34" ht="20.25" customHeight="1" spans="1:4">
      <c r="A34" s="8"/>
      <c r="B34" s="81"/>
      <c r="C34" s="8" t="s">
        <v>44</v>
      </c>
      <c r="D34" s="9"/>
    </row>
    <row r="35" ht="20.25" customHeight="1" spans="1:4">
      <c r="A35" s="8"/>
      <c r="B35" s="81"/>
      <c r="C35" s="8" t="s">
        <v>45</v>
      </c>
      <c r="D35" s="9"/>
    </row>
    <row r="36" ht="20.25" customHeight="1" spans="1:4">
      <c r="A36" s="8"/>
      <c r="B36" s="81"/>
      <c r="C36" s="8" t="s">
        <v>46</v>
      </c>
      <c r="D36" s="9"/>
    </row>
    <row r="37" ht="20.25" customHeight="1" spans="1:4">
      <c r="A37" s="82" t="s">
        <v>47</v>
      </c>
      <c r="B37" s="83">
        <v>146352300.38</v>
      </c>
      <c r="C37" s="82" t="s">
        <v>48</v>
      </c>
      <c r="D37" s="9">
        <v>146352300.38</v>
      </c>
    </row>
    <row r="38" ht="20.25" customHeight="1" spans="1:4">
      <c r="A38" s="84" t="s">
        <v>49</v>
      </c>
      <c r="B38" s="85"/>
      <c r="C38" s="86" t="s">
        <v>50</v>
      </c>
      <c r="D38" s="9"/>
    </row>
    <row r="39" ht="20.25" customHeight="1" spans="1:4">
      <c r="A39" s="82" t="s">
        <v>51</v>
      </c>
      <c r="B39" s="83">
        <v>146352300.38</v>
      </c>
      <c r="C39" s="82" t="s">
        <v>52</v>
      </c>
      <c r="D39" s="9">
        <v>146352300.38</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B26" sqref="B26"/>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6" t="s">
        <v>498</v>
      </c>
      <c r="B1" s="22"/>
      <c r="C1" s="22"/>
      <c r="D1" s="22"/>
      <c r="E1" s="22"/>
      <c r="F1" s="22"/>
      <c r="G1" s="22"/>
      <c r="H1" s="22"/>
      <c r="I1" s="22"/>
      <c r="J1" s="22" t="s">
        <v>350</v>
      </c>
    </row>
    <row r="2" ht="45" customHeight="1" spans="1:10">
      <c r="A2" s="23" t="str">
        <f>"2025"&amp;"年部门项目支出绩效目标表(另文下达)"</f>
        <v>2025年部门项目支出绩效目标表(另文下达)</v>
      </c>
      <c r="B2" s="23"/>
      <c r="C2" s="23"/>
      <c r="D2" s="23"/>
      <c r="E2" s="23"/>
      <c r="F2" s="23"/>
      <c r="G2" s="23"/>
      <c r="H2" s="23"/>
      <c r="I2" s="23"/>
      <c r="J2" s="23"/>
    </row>
    <row r="3" ht="15.75" customHeight="1" spans="1:10">
      <c r="A3" s="22" t="str">
        <f>"单位名称："&amp;"楚雄技师学院"</f>
        <v>单位名称：楚雄技师学院</v>
      </c>
      <c r="B3" s="45"/>
      <c r="C3" s="45"/>
      <c r="D3" s="45"/>
      <c r="E3" s="45"/>
      <c r="F3" s="46"/>
      <c r="G3" s="45"/>
      <c r="H3" s="46"/>
      <c r="I3" s="46"/>
      <c r="J3" s="46"/>
    </row>
    <row r="4" ht="60" customHeight="1" spans="1:10">
      <c r="A4" s="47" t="s">
        <v>351</v>
      </c>
      <c r="B4" s="47" t="s">
        <v>352</v>
      </c>
      <c r="C4" s="47" t="s">
        <v>353</v>
      </c>
      <c r="D4" s="47" t="s">
        <v>354</v>
      </c>
      <c r="E4" s="47" t="s">
        <v>355</v>
      </c>
      <c r="F4" s="47" t="s">
        <v>356</v>
      </c>
      <c r="G4" s="47" t="s">
        <v>357</v>
      </c>
      <c r="H4" s="47" t="s">
        <v>358</v>
      </c>
      <c r="I4" s="47" t="s">
        <v>359</v>
      </c>
      <c r="J4" s="47" t="s">
        <v>360</v>
      </c>
    </row>
    <row r="5" ht="47.5" customHeight="1" spans="1:10">
      <c r="A5" s="48">
        <v>1</v>
      </c>
      <c r="B5" s="48">
        <v>2</v>
      </c>
      <c r="C5" s="49">
        <v>3</v>
      </c>
      <c r="D5" s="48">
        <v>4</v>
      </c>
      <c r="E5" s="48">
        <v>5</v>
      </c>
      <c r="F5" s="48">
        <v>6</v>
      </c>
      <c r="G5" s="48">
        <v>7</v>
      </c>
      <c r="H5" s="48">
        <v>8</v>
      </c>
      <c r="I5" s="48">
        <v>9</v>
      </c>
      <c r="J5" s="48">
        <v>10</v>
      </c>
    </row>
    <row r="6" ht="47.5" customHeight="1" spans="1:10">
      <c r="A6" s="50"/>
      <c r="B6" s="50"/>
      <c r="C6" s="50"/>
      <c r="D6" s="50"/>
      <c r="E6" s="50"/>
      <c r="F6" s="50"/>
      <c r="G6" s="50"/>
      <c r="H6" s="50"/>
      <c r="I6" s="50"/>
      <c r="J6" s="50"/>
    </row>
    <row r="7" ht="47.5" customHeight="1" spans="1:10">
      <c r="A7" s="50"/>
      <c r="B7" s="51"/>
      <c r="C7" s="50"/>
      <c r="D7" s="50"/>
      <c r="E7" s="50"/>
      <c r="F7" s="50"/>
      <c r="G7" s="50"/>
      <c r="H7" s="50"/>
      <c r="I7" s="50"/>
      <c r="J7" s="50"/>
    </row>
    <row r="8" ht="52" customHeight="1" spans="1:10">
      <c r="A8" s="50"/>
      <c r="B8" s="50"/>
      <c r="C8" s="49"/>
      <c r="D8" s="49"/>
      <c r="E8" s="49"/>
      <c r="F8" s="49"/>
      <c r="G8" s="49"/>
      <c r="H8" s="49"/>
      <c r="I8" s="49"/>
      <c r="J8" s="51"/>
    </row>
    <row r="9" ht="16" customHeight="1" spans="1:1">
      <c r="A9" t="s">
        <v>499</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C24" sqref="C24"/>
    </sheetView>
  </sheetViews>
  <sheetFormatPr defaultColWidth="10.7083333333333" defaultRowHeight="14.25" customHeight="1" outlineLevelCol="5"/>
  <cols>
    <col min="1" max="1" width="37.575" customWidth="1"/>
    <col min="2" max="2" width="29.1333333333333" customWidth="1"/>
    <col min="3" max="3" width="47.2833333333333" customWidth="1"/>
    <col min="4" max="4" width="21.85" customWidth="1"/>
    <col min="5" max="5" width="24.2833333333333" customWidth="1"/>
    <col min="6" max="6" width="23.5666666666667" customWidth="1"/>
  </cols>
  <sheetData>
    <row r="1" ht="15.75" customHeight="1" spans="1:6">
      <c r="A1" s="18"/>
      <c r="B1" s="18">
        <v>0</v>
      </c>
      <c r="C1" s="18"/>
      <c r="D1" s="18"/>
      <c r="E1" s="18"/>
      <c r="F1" s="17" t="s">
        <v>500</v>
      </c>
    </row>
    <row r="2" ht="45" customHeight="1" spans="1:6">
      <c r="A2" s="13" t="s">
        <v>501</v>
      </c>
      <c r="B2" s="13"/>
      <c r="C2" s="13"/>
      <c r="D2" s="13"/>
      <c r="E2" s="13"/>
      <c r="F2" s="13"/>
    </row>
    <row r="3" ht="19.5" customHeight="1" spans="1:6">
      <c r="A3" s="12" t="str">
        <f>"单位名称："&amp;"楚雄技师学院"</f>
        <v>单位名称：楚雄技师学院</v>
      </c>
      <c r="B3" s="12"/>
      <c r="C3" s="12"/>
      <c r="D3" s="18"/>
      <c r="E3" s="18"/>
      <c r="F3" s="17" t="s">
        <v>2</v>
      </c>
    </row>
    <row r="4" ht="19.5" customHeight="1" spans="1:6">
      <c r="A4" s="6" t="s">
        <v>502</v>
      </c>
      <c r="B4" s="6" t="s">
        <v>73</v>
      </c>
      <c r="C4" s="6" t="s">
        <v>74</v>
      </c>
      <c r="D4" s="6" t="s">
        <v>503</v>
      </c>
      <c r="E4" s="6"/>
      <c r="F4" s="6"/>
    </row>
    <row r="5" ht="18.75" customHeight="1" spans="1:6">
      <c r="A5" s="6"/>
      <c r="B5" s="6"/>
      <c r="C5" s="6"/>
      <c r="D5" s="6" t="s">
        <v>57</v>
      </c>
      <c r="E5" s="6" t="s">
        <v>76</v>
      </c>
      <c r="F5" s="6" t="s">
        <v>77</v>
      </c>
    </row>
    <row r="6" ht="17.25" customHeight="1" spans="1:6">
      <c r="A6" s="14">
        <v>1</v>
      </c>
      <c r="B6" s="44" t="s">
        <v>84</v>
      </c>
      <c r="C6" s="14">
        <v>3</v>
      </c>
      <c r="D6" s="14">
        <v>4</v>
      </c>
      <c r="E6" s="14">
        <v>5</v>
      </c>
      <c r="F6" s="14">
        <v>6</v>
      </c>
    </row>
    <row r="7" ht="22.5" customHeight="1" spans="1:6">
      <c r="A7" s="8"/>
      <c r="B7" s="8"/>
      <c r="C7" s="8"/>
      <c r="D7" s="9"/>
      <c r="E7" s="9"/>
      <c r="F7" s="9"/>
    </row>
    <row r="8" ht="22.5" customHeight="1" spans="1:6">
      <c r="A8" s="8"/>
      <c r="B8" s="8"/>
      <c r="C8" s="8"/>
      <c r="D8" s="9"/>
      <c r="E8" s="9"/>
      <c r="F8" s="9"/>
    </row>
    <row r="9" ht="22.5" customHeight="1" spans="1:6">
      <c r="A9" s="10" t="s">
        <v>57</v>
      </c>
      <c r="B9" s="10"/>
      <c r="C9" s="10"/>
      <c r="D9" s="9"/>
      <c r="E9" s="9"/>
      <c r="F9" s="9"/>
    </row>
    <row r="10" customHeight="1" spans="1:1">
      <c r="A10" t="s">
        <v>504</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showZeros="0" workbookViewId="0">
      <selection activeCell="A1" sqref="A1"/>
    </sheetView>
  </sheetViews>
  <sheetFormatPr defaultColWidth="10" defaultRowHeight="12.75" customHeight="1"/>
  <cols>
    <col min="1" max="3" width="38.5" customWidth="1"/>
    <col min="4" max="17" width="12.85" customWidth="1"/>
  </cols>
  <sheetData>
    <row r="1" ht="17.25" customHeight="1" spans="1:17">
      <c r="A1" s="22"/>
      <c r="B1" s="22"/>
      <c r="C1" s="22"/>
      <c r="D1" s="22"/>
      <c r="E1" s="22"/>
      <c r="F1" s="22"/>
      <c r="G1" s="22"/>
      <c r="H1" s="22"/>
      <c r="I1" s="22"/>
      <c r="J1" s="22"/>
      <c r="K1" s="22"/>
      <c r="L1" s="22"/>
      <c r="M1" s="22"/>
      <c r="N1" s="22"/>
      <c r="O1" s="22"/>
      <c r="P1" s="22"/>
      <c r="Q1" s="43" t="s">
        <v>505</v>
      </c>
    </row>
    <row r="2" ht="45" customHeight="1" spans="1:17">
      <c r="A2" s="23" t="s">
        <v>506</v>
      </c>
      <c r="B2" s="23"/>
      <c r="C2" s="23"/>
      <c r="D2" s="23"/>
      <c r="E2" s="23"/>
      <c r="F2" s="23"/>
      <c r="G2" s="23"/>
      <c r="H2" s="23"/>
      <c r="I2" s="23"/>
      <c r="J2" s="23"/>
      <c r="K2" s="23"/>
      <c r="L2" s="23"/>
      <c r="M2" s="23"/>
      <c r="N2" s="23"/>
      <c r="O2" s="23"/>
      <c r="P2" s="23"/>
      <c r="Q2" s="23"/>
    </row>
    <row r="3" ht="18.75" customHeight="1" spans="1:17">
      <c r="A3" s="22" t="str">
        <f>"单位名称："&amp;"楚雄技师学院"</f>
        <v>单位名称：楚雄技师学院</v>
      </c>
      <c r="B3" s="22"/>
      <c r="C3" s="22"/>
      <c r="D3" s="22"/>
      <c r="E3" s="22"/>
      <c r="F3" s="22"/>
      <c r="G3" s="22"/>
      <c r="H3" s="22"/>
      <c r="I3" s="22"/>
      <c r="J3" s="22"/>
      <c r="K3" s="22"/>
      <c r="L3" s="22"/>
      <c r="M3" s="22"/>
      <c r="N3" s="22"/>
      <c r="O3" s="22"/>
      <c r="P3" s="22"/>
      <c r="Q3" s="26" t="s">
        <v>54</v>
      </c>
    </row>
    <row r="4" ht="22.5" customHeight="1" spans="1:17">
      <c r="A4" s="38" t="s">
        <v>507</v>
      </c>
      <c r="B4" s="38" t="s">
        <v>508</v>
      </c>
      <c r="C4" s="38" t="s">
        <v>509</v>
      </c>
      <c r="D4" s="38" t="s">
        <v>510</v>
      </c>
      <c r="E4" s="38" t="s">
        <v>511</v>
      </c>
      <c r="F4" s="38" t="s">
        <v>512</v>
      </c>
      <c r="G4" s="38" t="s">
        <v>210</v>
      </c>
      <c r="H4" s="38"/>
      <c r="I4" s="38"/>
      <c r="J4" s="38"/>
      <c r="K4" s="38"/>
      <c r="L4" s="38"/>
      <c r="M4" s="38"/>
      <c r="N4" s="38"/>
      <c r="O4" s="38"/>
      <c r="P4" s="38"/>
      <c r="Q4" s="38"/>
    </row>
    <row r="5" ht="22.5" customHeight="1" spans="1:17">
      <c r="A5" s="38"/>
      <c r="B5" s="38" t="s">
        <v>513</v>
      </c>
      <c r="C5" s="38" t="s">
        <v>514</v>
      </c>
      <c r="D5" s="38" t="s">
        <v>510</v>
      </c>
      <c r="E5" s="38" t="s">
        <v>515</v>
      </c>
      <c r="F5" s="38"/>
      <c r="G5" s="38" t="s">
        <v>57</v>
      </c>
      <c r="H5" s="38" t="s">
        <v>60</v>
      </c>
      <c r="I5" s="38" t="s">
        <v>516</v>
      </c>
      <c r="J5" s="38" t="s">
        <v>517</v>
      </c>
      <c r="K5" s="38" t="s">
        <v>518</v>
      </c>
      <c r="L5" s="38" t="s">
        <v>64</v>
      </c>
      <c r="M5" s="38"/>
      <c r="N5" s="38"/>
      <c r="O5" s="38"/>
      <c r="P5" s="38"/>
      <c r="Q5" s="38"/>
    </row>
    <row r="6" ht="23.65" customHeight="1" spans="1:17">
      <c r="A6" s="38"/>
      <c r="B6" s="38"/>
      <c r="C6" s="38"/>
      <c r="D6" s="38"/>
      <c r="E6" s="38"/>
      <c r="F6" s="38"/>
      <c r="G6" s="38"/>
      <c r="H6" s="38"/>
      <c r="I6" s="38" t="s">
        <v>59</v>
      </c>
      <c r="J6" s="38"/>
      <c r="K6" s="38"/>
      <c r="L6" s="38" t="s">
        <v>59</v>
      </c>
      <c r="M6" s="38" t="s">
        <v>65</v>
      </c>
      <c r="N6" s="38" t="s">
        <v>66</v>
      </c>
      <c r="O6" s="38" t="s">
        <v>67</v>
      </c>
      <c r="P6" s="38" t="s">
        <v>68</v>
      </c>
      <c r="Q6" s="38" t="s">
        <v>69</v>
      </c>
    </row>
    <row r="7" ht="22.5" customHeight="1" spans="1:17">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row>
    <row r="8" ht="22.5" customHeight="1" spans="1:17">
      <c r="A8" s="40" t="s">
        <v>274</v>
      </c>
      <c r="B8" s="40"/>
      <c r="C8" s="40"/>
      <c r="D8" s="40"/>
      <c r="E8" s="41">
        <v>3</v>
      </c>
      <c r="F8" s="41">
        <v>140000</v>
      </c>
      <c r="G8" s="41">
        <v>344150</v>
      </c>
      <c r="H8" s="41">
        <v>344150</v>
      </c>
      <c r="I8" s="41"/>
      <c r="J8" s="41"/>
      <c r="K8" s="41"/>
      <c r="L8" s="41"/>
      <c r="M8" s="41"/>
      <c r="N8" s="41"/>
      <c r="O8" s="41"/>
      <c r="P8" s="41"/>
      <c r="Q8" s="41"/>
    </row>
    <row r="9" ht="22.5" customHeight="1" spans="1:17">
      <c r="A9" s="40"/>
      <c r="B9" s="40" t="s">
        <v>519</v>
      </c>
      <c r="C9" s="40" t="s">
        <v>520</v>
      </c>
      <c r="D9" s="40" t="s">
        <v>521</v>
      </c>
      <c r="E9" s="41">
        <v>1</v>
      </c>
      <c r="F9" s="41"/>
      <c r="G9" s="41">
        <v>159000</v>
      </c>
      <c r="H9" s="41">
        <v>159000</v>
      </c>
      <c r="I9" s="41"/>
      <c r="J9" s="41"/>
      <c r="K9" s="41"/>
      <c r="L9" s="41"/>
      <c r="M9" s="41"/>
      <c r="N9" s="41"/>
      <c r="O9" s="41"/>
      <c r="P9" s="41"/>
      <c r="Q9" s="41"/>
    </row>
    <row r="10" ht="22.5" customHeight="1" spans="1:17">
      <c r="A10" s="8"/>
      <c r="B10" s="40" t="s">
        <v>522</v>
      </c>
      <c r="C10" s="40" t="s">
        <v>523</v>
      </c>
      <c r="D10" s="40" t="s">
        <v>524</v>
      </c>
      <c r="E10" s="41">
        <v>1</v>
      </c>
      <c r="F10" s="41"/>
      <c r="G10" s="41">
        <v>45150</v>
      </c>
      <c r="H10" s="41">
        <v>45150</v>
      </c>
      <c r="I10" s="41"/>
      <c r="J10" s="41"/>
      <c r="K10" s="41"/>
      <c r="L10" s="41"/>
      <c r="M10" s="41"/>
      <c r="N10" s="41"/>
      <c r="O10" s="41"/>
      <c r="P10" s="41"/>
      <c r="Q10" s="41"/>
    </row>
    <row r="11" ht="22.5" customHeight="1" spans="1:17">
      <c r="A11" s="8"/>
      <c r="B11" s="40" t="s">
        <v>525</v>
      </c>
      <c r="C11" s="40" t="s">
        <v>526</v>
      </c>
      <c r="D11" s="40" t="s">
        <v>524</v>
      </c>
      <c r="E11" s="41">
        <v>1</v>
      </c>
      <c r="F11" s="41">
        <v>140000</v>
      </c>
      <c r="G11" s="41">
        <v>140000</v>
      </c>
      <c r="H11" s="41">
        <v>140000</v>
      </c>
      <c r="I11" s="41"/>
      <c r="J11" s="41"/>
      <c r="K11" s="41"/>
      <c r="L11" s="41"/>
      <c r="M11" s="41"/>
      <c r="N11" s="41"/>
      <c r="O11" s="41"/>
      <c r="P11" s="41"/>
      <c r="Q11" s="41"/>
    </row>
    <row r="12" ht="22.5" customHeight="1" spans="1:17">
      <c r="A12" s="42" t="s">
        <v>57</v>
      </c>
      <c r="B12" s="42"/>
      <c r="C12" s="42"/>
      <c r="D12" s="42"/>
      <c r="E12" s="42"/>
      <c r="F12" s="41">
        <v>140000</v>
      </c>
      <c r="G12" s="41">
        <v>344150</v>
      </c>
      <c r="H12" s="41">
        <v>344150</v>
      </c>
      <c r="I12" s="41"/>
      <c r="J12" s="41"/>
      <c r="K12" s="41"/>
      <c r="L12" s="41"/>
      <c r="M12" s="41"/>
      <c r="N12" s="41"/>
      <c r="O12" s="41"/>
      <c r="P12" s="41"/>
      <c r="Q12" s="41"/>
    </row>
  </sheetData>
  <mergeCells count="15">
    <mergeCell ref="A2:Q2"/>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1"/>
  <sheetViews>
    <sheetView showZeros="0" workbookViewId="0">
      <selection activeCell="C21" sqref="C21"/>
    </sheetView>
  </sheetViews>
  <sheetFormatPr defaultColWidth="10.2833333333333" defaultRowHeight="14.25" customHeight="1"/>
  <cols>
    <col min="1" max="1" width="46.925" customWidth="1"/>
    <col min="2" max="2" width="27.5" customWidth="1"/>
    <col min="3" max="3" width="27.9916666666667" customWidth="1"/>
    <col min="4" max="4" width="13.5083333333333" customWidth="1"/>
    <col min="5" max="5" width="21.7833333333333" customWidth="1"/>
    <col min="6" max="6" width="24.6416666666667" customWidth="1"/>
    <col min="7" max="7" width="30.075" customWidth="1"/>
    <col min="8" max="18" width="12.85" customWidth="1"/>
  </cols>
  <sheetData>
    <row r="1" ht="23.65" customHeight="1" spans="1:18">
      <c r="A1" s="29"/>
      <c r="B1" s="29"/>
      <c r="C1" s="29"/>
      <c r="D1" s="29"/>
      <c r="E1" s="29"/>
      <c r="F1" s="29"/>
      <c r="G1" s="29"/>
      <c r="H1" s="29"/>
      <c r="I1" s="29"/>
      <c r="J1" s="29"/>
      <c r="K1" s="29"/>
      <c r="L1" s="29"/>
      <c r="M1" s="29"/>
      <c r="N1" s="29"/>
      <c r="O1" s="29"/>
      <c r="P1" s="29"/>
      <c r="Q1" s="29"/>
      <c r="R1" s="37" t="s">
        <v>527</v>
      </c>
    </row>
    <row r="2" ht="49.9" customHeight="1" spans="1:18">
      <c r="A2" s="30" t="str">
        <f>"2025"&amp;"年部门政府购买服务预算表"</f>
        <v>2025年部门政府购买服务预算表</v>
      </c>
      <c r="B2" s="30"/>
      <c r="C2" s="30"/>
      <c r="D2" s="30"/>
      <c r="E2" s="30"/>
      <c r="F2" s="30"/>
      <c r="G2" s="30"/>
      <c r="H2" s="30"/>
      <c r="I2" s="30"/>
      <c r="J2" s="30"/>
      <c r="K2" s="30"/>
      <c r="L2" s="30"/>
      <c r="M2" s="30"/>
      <c r="N2" s="30"/>
      <c r="O2" s="30"/>
      <c r="P2" s="30"/>
      <c r="Q2" s="30"/>
      <c r="R2" s="30"/>
    </row>
    <row r="3" ht="23.65" customHeight="1" spans="1:18">
      <c r="A3" s="31" t="str">
        <f>"单位名称："&amp;"楚雄技师学院"</f>
        <v>单位名称：楚雄技师学院</v>
      </c>
      <c r="B3" s="31"/>
      <c r="C3" s="31"/>
      <c r="D3" s="31"/>
      <c r="E3" s="31"/>
      <c r="F3" s="31"/>
      <c r="G3" s="31"/>
      <c r="H3" s="31"/>
      <c r="I3" s="31"/>
      <c r="J3" s="31"/>
      <c r="K3" s="31"/>
      <c r="L3" s="31"/>
      <c r="M3" s="31"/>
      <c r="N3" s="31"/>
      <c r="O3" s="31"/>
      <c r="P3" s="31"/>
      <c r="Q3" s="31"/>
      <c r="R3" s="37" t="s">
        <v>54</v>
      </c>
    </row>
    <row r="4" ht="23.65" customHeight="1" spans="1:18">
      <c r="A4" s="32" t="s">
        <v>507</v>
      </c>
      <c r="B4" s="32" t="s">
        <v>528</v>
      </c>
      <c r="C4" s="32" t="s">
        <v>529</v>
      </c>
      <c r="D4" s="32" t="s">
        <v>530</v>
      </c>
      <c r="E4" s="32" t="s">
        <v>531</v>
      </c>
      <c r="F4" s="32" t="s">
        <v>532</v>
      </c>
      <c r="G4" s="32" t="s">
        <v>533</v>
      </c>
      <c r="H4" s="32" t="s">
        <v>210</v>
      </c>
      <c r="I4" s="32"/>
      <c r="J4" s="32"/>
      <c r="K4" s="32"/>
      <c r="L4" s="32"/>
      <c r="M4" s="32"/>
      <c r="N4" s="32"/>
      <c r="O4" s="32"/>
      <c r="P4" s="32"/>
      <c r="Q4" s="32"/>
      <c r="R4" s="32"/>
    </row>
    <row r="5" ht="23.65" customHeight="1" spans="1:18">
      <c r="A5" s="32" t="s">
        <v>534</v>
      </c>
      <c r="B5" s="32" t="s">
        <v>517</v>
      </c>
      <c r="C5" s="32" t="s">
        <v>518</v>
      </c>
      <c r="D5" s="32"/>
      <c r="E5" s="32" t="s">
        <v>535</v>
      </c>
      <c r="F5" s="32"/>
      <c r="G5" s="32"/>
      <c r="H5" s="32" t="s">
        <v>57</v>
      </c>
      <c r="I5" s="32" t="s">
        <v>60</v>
      </c>
      <c r="J5" s="32" t="s">
        <v>516</v>
      </c>
      <c r="K5" s="32" t="s">
        <v>517</v>
      </c>
      <c r="L5" s="32" t="s">
        <v>518</v>
      </c>
      <c r="M5" s="32" t="s">
        <v>64</v>
      </c>
      <c r="N5" s="32"/>
      <c r="O5" s="32"/>
      <c r="P5" s="32"/>
      <c r="Q5" s="32"/>
      <c r="R5" s="32"/>
    </row>
    <row r="6" ht="23.65" customHeight="1" spans="1:18">
      <c r="A6" s="32"/>
      <c r="B6" s="32"/>
      <c r="C6" s="32"/>
      <c r="D6" s="32"/>
      <c r="E6" s="32"/>
      <c r="F6" s="32"/>
      <c r="G6" s="32"/>
      <c r="H6" s="32"/>
      <c r="I6" s="32" t="s">
        <v>59</v>
      </c>
      <c r="J6" s="32"/>
      <c r="K6" s="32"/>
      <c r="L6" s="32"/>
      <c r="M6" s="32" t="s">
        <v>59</v>
      </c>
      <c r="N6" s="32" t="s">
        <v>65</v>
      </c>
      <c r="O6" s="32" t="s">
        <v>66</v>
      </c>
      <c r="P6" s="32" t="s">
        <v>67</v>
      </c>
      <c r="Q6" s="32" t="s">
        <v>68</v>
      </c>
      <c r="R6" s="32" t="s">
        <v>69</v>
      </c>
    </row>
    <row r="7" ht="22.5" customHeight="1" spans="1:18">
      <c r="A7" s="33" t="s">
        <v>83</v>
      </c>
      <c r="B7" s="33" t="s">
        <v>84</v>
      </c>
      <c r="C7" s="33" t="s">
        <v>85</v>
      </c>
      <c r="D7" s="33" t="s">
        <v>86</v>
      </c>
      <c r="E7" s="33" t="s">
        <v>87</v>
      </c>
      <c r="F7" s="33" t="s">
        <v>88</v>
      </c>
      <c r="G7" s="33" t="s">
        <v>89</v>
      </c>
      <c r="H7" s="33" t="s">
        <v>90</v>
      </c>
      <c r="I7" s="33" t="s">
        <v>91</v>
      </c>
      <c r="J7" s="33" t="s">
        <v>92</v>
      </c>
      <c r="K7" s="33" t="s">
        <v>93</v>
      </c>
      <c r="L7" s="33" t="s">
        <v>94</v>
      </c>
      <c r="M7" s="33" t="s">
        <v>95</v>
      </c>
      <c r="N7" s="33" t="s">
        <v>96</v>
      </c>
      <c r="O7" s="33" t="s">
        <v>454</v>
      </c>
      <c r="P7" s="33" t="s">
        <v>536</v>
      </c>
      <c r="Q7" s="33" t="s">
        <v>537</v>
      </c>
      <c r="R7" s="33" t="s">
        <v>538</v>
      </c>
    </row>
    <row r="8" ht="22.5" customHeight="1" spans="1:18">
      <c r="A8" s="34"/>
      <c r="B8" s="34"/>
      <c r="C8" s="34"/>
      <c r="D8" s="34"/>
      <c r="E8" s="34"/>
      <c r="F8" s="34"/>
      <c r="G8" s="34"/>
      <c r="H8" s="35"/>
      <c r="I8" s="35"/>
      <c r="J8" s="35"/>
      <c r="K8" s="35"/>
      <c r="L8" s="35"/>
      <c r="M8" s="35"/>
      <c r="N8" s="35"/>
      <c r="O8" s="35"/>
      <c r="P8" s="35"/>
      <c r="Q8" s="35"/>
      <c r="R8" s="35"/>
    </row>
    <row r="9" ht="22.5" customHeight="1" spans="1:18">
      <c r="A9" s="34"/>
      <c r="B9" s="34"/>
      <c r="C9" s="34"/>
      <c r="D9" s="34"/>
      <c r="E9" s="34"/>
      <c r="F9" s="34"/>
      <c r="G9" s="34"/>
      <c r="H9" s="35"/>
      <c r="I9" s="35"/>
      <c r="J9" s="35"/>
      <c r="K9" s="35"/>
      <c r="L9" s="35"/>
      <c r="M9" s="35"/>
      <c r="N9" s="35"/>
      <c r="O9" s="35"/>
      <c r="P9" s="35"/>
      <c r="Q9" s="35"/>
      <c r="R9" s="35"/>
    </row>
    <row r="10" ht="22.5" customHeight="1" spans="1:18">
      <c r="A10" s="36" t="s">
        <v>57</v>
      </c>
      <c r="B10" s="36"/>
      <c r="C10" s="36"/>
      <c r="D10" s="36"/>
      <c r="E10" s="36"/>
      <c r="F10" s="36"/>
      <c r="G10" s="36"/>
      <c r="H10" s="35"/>
      <c r="I10" s="35"/>
      <c r="J10" s="35"/>
      <c r="K10" s="35"/>
      <c r="L10" s="35"/>
      <c r="M10" s="35"/>
      <c r="N10" s="35"/>
      <c r="O10" s="35"/>
      <c r="P10" s="35"/>
      <c r="Q10" s="35"/>
      <c r="R10" s="35"/>
    </row>
    <row r="11" customHeight="1" spans="1:1">
      <c r="A11" t="s">
        <v>539</v>
      </c>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A16" sqref="A16"/>
    </sheetView>
  </sheetViews>
  <sheetFormatPr defaultColWidth="10.7083333333333" defaultRowHeight="14.25" customHeight="1"/>
  <cols>
    <col min="1" max="1" width="44" customWidth="1"/>
    <col min="2" max="14" width="12.85" customWidth="1"/>
  </cols>
  <sheetData>
    <row r="1" ht="13.5" customHeight="1" spans="1:14">
      <c r="A1" s="12"/>
      <c r="B1" s="12"/>
      <c r="C1" s="12"/>
      <c r="D1" s="12"/>
      <c r="E1" s="12"/>
      <c r="F1" s="12"/>
      <c r="G1" s="12"/>
      <c r="H1" s="12"/>
      <c r="I1" s="12"/>
      <c r="J1" s="12"/>
      <c r="K1" s="12"/>
      <c r="L1" s="12"/>
      <c r="M1" s="12"/>
      <c r="N1" s="17" t="s">
        <v>540</v>
      </c>
    </row>
    <row r="2" ht="45" customHeight="1" spans="1:14">
      <c r="A2" s="13" t="s">
        <v>541</v>
      </c>
      <c r="B2" s="13"/>
      <c r="C2" s="13"/>
      <c r="D2" s="13"/>
      <c r="E2" s="13"/>
      <c r="F2" s="13"/>
      <c r="G2" s="13"/>
      <c r="H2" s="13"/>
      <c r="I2" s="13"/>
      <c r="J2" s="13"/>
      <c r="K2" s="13"/>
      <c r="L2" s="13"/>
      <c r="M2" s="13"/>
      <c r="N2" s="13"/>
    </row>
    <row r="3" ht="22.5" customHeight="1" spans="1:14">
      <c r="A3" s="12" t="str">
        <f>"单位名称："&amp;"楚雄技师学院"</f>
        <v>单位名称：楚雄技师学院</v>
      </c>
      <c r="B3" s="12"/>
      <c r="C3" s="12"/>
      <c r="D3" s="12"/>
      <c r="E3" s="12"/>
      <c r="F3" s="12"/>
      <c r="G3" s="12"/>
      <c r="H3" s="12"/>
      <c r="I3" s="12"/>
      <c r="J3" s="12"/>
      <c r="K3" s="12"/>
      <c r="L3" s="12"/>
      <c r="M3" s="12"/>
      <c r="N3" s="17" t="s">
        <v>54</v>
      </c>
    </row>
    <row r="4" ht="22.5" customHeight="1" spans="1:14">
      <c r="A4" s="6" t="s">
        <v>542</v>
      </c>
      <c r="B4" s="6" t="s">
        <v>210</v>
      </c>
      <c r="C4" s="6"/>
      <c r="D4" s="6"/>
      <c r="E4" s="6" t="s">
        <v>543</v>
      </c>
      <c r="F4" s="6"/>
      <c r="G4" s="6"/>
      <c r="H4" s="6"/>
      <c r="I4" s="6"/>
      <c r="J4" s="6"/>
      <c r="K4" s="6"/>
      <c r="L4" s="6"/>
      <c r="M4" s="6"/>
      <c r="N4" s="6"/>
    </row>
    <row r="5" ht="22.5" customHeight="1" spans="1:14">
      <c r="A5" s="6"/>
      <c r="B5" s="6" t="s">
        <v>57</v>
      </c>
      <c r="C5" s="6" t="s">
        <v>60</v>
      </c>
      <c r="D5" s="6" t="s">
        <v>516</v>
      </c>
      <c r="E5" s="6" t="s">
        <v>544</v>
      </c>
      <c r="F5" s="6" t="s">
        <v>545</v>
      </c>
      <c r="G5" s="6" t="s">
        <v>546</v>
      </c>
      <c r="H5" s="6" t="s">
        <v>547</v>
      </c>
      <c r="I5" s="6" t="s">
        <v>548</v>
      </c>
      <c r="J5" s="6" t="s">
        <v>549</v>
      </c>
      <c r="K5" s="6" t="s">
        <v>550</v>
      </c>
      <c r="L5" s="6" t="s">
        <v>551</v>
      </c>
      <c r="M5" s="6" t="s">
        <v>552</v>
      </c>
      <c r="N5" s="6" t="s">
        <v>553</v>
      </c>
    </row>
    <row r="6" ht="22.5" customHeight="1" spans="1:14">
      <c r="A6" s="27">
        <v>1</v>
      </c>
      <c r="B6" s="27">
        <v>2</v>
      </c>
      <c r="C6" s="27">
        <v>3</v>
      </c>
      <c r="D6" s="28">
        <v>4</v>
      </c>
      <c r="E6" s="27">
        <v>5</v>
      </c>
      <c r="F6" s="27">
        <v>6</v>
      </c>
      <c r="G6" s="28">
        <v>7</v>
      </c>
      <c r="H6" s="27">
        <v>8</v>
      </c>
      <c r="I6" s="27">
        <v>9</v>
      </c>
      <c r="J6" s="28">
        <v>10</v>
      </c>
      <c r="K6" s="27">
        <v>11</v>
      </c>
      <c r="L6" s="27">
        <v>12</v>
      </c>
      <c r="M6" s="28">
        <v>13</v>
      </c>
      <c r="N6" s="27">
        <v>14</v>
      </c>
    </row>
    <row r="7" ht="22.5" customHeight="1" spans="1:14">
      <c r="A7" s="8"/>
      <c r="B7" s="9"/>
      <c r="C7" s="9"/>
      <c r="D7" s="9"/>
      <c r="E7" s="9"/>
      <c r="F7" s="9"/>
      <c r="G7" s="9"/>
      <c r="H7" s="9"/>
      <c r="I7" s="9"/>
      <c r="J7" s="9"/>
      <c r="K7" s="9"/>
      <c r="L7" s="9"/>
      <c r="M7" s="9"/>
      <c r="N7" s="9"/>
    </row>
    <row r="8" ht="22.5" customHeight="1" spans="1:14">
      <c r="A8" s="8"/>
      <c r="B8" s="9"/>
      <c r="C8" s="9"/>
      <c r="D8" s="9"/>
      <c r="E8" s="9"/>
      <c r="F8" s="9"/>
      <c r="G8" s="9"/>
      <c r="H8" s="9"/>
      <c r="I8" s="9"/>
      <c r="J8" s="9"/>
      <c r="K8" s="9"/>
      <c r="L8" s="9"/>
      <c r="M8" s="9"/>
      <c r="N8" s="9"/>
    </row>
    <row r="9" ht="22.5" customHeight="1" spans="1:14">
      <c r="A9" s="8" t="s">
        <v>57</v>
      </c>
      <c r="B9" s="9"/>
      <c r="C9" s="9"/>
      <c r="D9" s="9"/>
      <c r="E9" s="9"/>
      <c r="F9" s="9"/>
      <c r="G9" s="9"/>
      <c r="H9" s="9"/>
      <c r="I9" s="9"/>
      <c r="J9" s="9"/>
      <c r="K9" s="9"/>
      <c r="L9" s="9"/>
      <c r="M9" s="9"/>
      <c r="N9" s="9"/>
    </row>
    <row r="10" customHeight="1" spans="1:1">
      <c r="A10" t="s">
        <v>554</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workbookViewId="0">
      <selection activeCell="B21" sqref="B21"/>
    </sheetView>
  </sheetViews>
  <sheetFormatPr defaultColWidth="10.7083333333333" defaultRowHeight="12" customHeight="1"/>
  <cols>
    <col min="1" max="1" width="69.2833333333333" customWidth="1"/>
    <col min="2" max="2" width="41.1416666666667" customWidth="1"/>
    <col min="3" max="3" width="69.2833333333333" customWidth="1"/>
    <col min="4" max="4" width="20.85" customWidth="1"/>
    <col min="5" max="5" width="17.2833333333333" customWidth="1"/>
    <col min="6" max="6" width="30.2833333333333" customWidth="1"/>
    <col min="7" max="7" width="10.2833333333333" customWidth="1"/>
    <col min="8" max="8" width="18.7083333333333" customWidth="1"/>
    <col min="9" max="9" width="9.85" customWidth="1"/>
    <col min="10" max="10" width="16.85" customWidth="1"/>
    <col min="11" max="11" width="41.7" customWidth="1"/>
  </cols>
  <sheetData>
    <row r="1" ht="15.75" customHeight="1" spans="1:11">
      <c r="A1" s="22"/>
      <c r="B1" s="22"/>
      <c r="C1" s="22"/>
      <c r="D1" s="22"/>
      <c r="E1" s="22"/>
      <c r="F1" s="22"/>
      <c r="G1" s="22"/>
      <c r="H1" s="22"/>
      <c r="I1" s="22"/>
      <c r="J1" s="22"/>
      <c r="K1" s="26" t="s">
        <v>555</v>
      </c>
    </row>
    <row r="2" ht="45" customHeight="1" spans="1:11">
      <c r="A2" s="23" t="s">
        <v>556</v>
      </c>
      <c r="B2" s="23"/>
      <c r="C2" s="23"/>
      <c r="D2" s="23"/>
      <c r="E2" s="23"/>
      <c r="F2" s="23"/>
      <c r="G2" s="23"/>
      <c r="H2" s="23"/>
      <c r="I2" s="23"/>
      <c r="J2" s="23"/>
      <c r="K2" s="23"/>
    </row>
    <row r="3" ht="15.75" customHeight="1" spans="1:11">
      <c r="A3" s="22" t="str">
        <f>"单位名称："&amp;"楚雄技师学院"</f>
        <v>单位名称：楚雄技师学院</v>
      </c>
      <c r="B3" s="22"/>
      <c r="C3" s="22"/>
      <c r="D3" s="22"/>
      <c r="E3" s="22"/>
      <c r="F3" s="22"/>
      <c r="G3" s="22"/>
      <c r="H3" s="22"/>
      <c r="I3" s="22"/>
      <c r="J3" s="22"/>
      <c r="K3" s="22"/>
    </row>
    <row r="4" ht="22.5" customHeight="1" spans="1:11">
      <c r="A4" s="10" t="s">
        <v>557</v>
      </c>
      <c r="B4" s="10" t="s">
        <v>204</v>
      </c>
      <c r="C4" s="10" t="s">
        <v>352</v>
      </c>
      <c r="D4" s="10" t="s">
        <v>353</v>
      </c>
      <c r="E4" s="10" t="s">
        <v>354</v>
      </c>
      <c r="F4" s="10" t="s">
        <v>355</v>
      </c>
      <c r="G4" s="10" t="s">
        <v>356</v>
      </c>
      <c r="H4" s="10" t="s">
        <v>357</v>
      </c>
      <c r="I4" s="10" t="s">
        <v>358</v>
      </c>
      <c r="J4" s="10" t="s">
        <v>359</v>
      </c>
      <c r="K4" s="10" t="s">
        <v>360</v>
      </c>
    </row>
    <row r="5" ht="22.5" customHeight="1" spans="1:11">
      <c r="A5" s="14">
        <v>1</v>
      </c>
      <c r="B5" s="24">
        <v>2</v>
      </c>
      <c r="C5" s="14">
        <v>3</v>
      </c>
      <c r="D5" s="24">
        <v>4</v>
      </c>
      <c r="E5" s="14">
        <v>5</v>
      </c>
      <c r="F5" s="24">
        <v>6</v>
      </c>
      <c r="G5" s="14">
        <v>7</v>
      </c>
      <c r="H5" s="24">
        <v>8</v>
      </c>
      <c r="I5" s="14">
        <v>9</v>
      </c>
      <c r="J5" s="24">
        <v>10</v>
      </c>
      <c r="K5" s="24">
        <v>11</v>
      </c>
    </row>
    <row r="6" ht="22.5" customHeight="1" spans="1:11">
      <c r="A6" s="25"/>
      <c r="B6" s="25"/>
      <c r="C6" s="25"/>
      <c r="D6" s="25"/>
      <c r="E6" s="25"/>
      <c r="F6" s="25"/>
      <c r="G6" s="25"/>
      <c r="H6" s="25"/>
      <c r="I6" s="25"/>
      <c r="J6" s="25"/>
      <c r="K6" s="25"/>
    </row>
    <row r="7" ht="22.5" customHeight="1" spans="1:11">
      <c r="A7" s="25"/>
      <c r="B7" s="25"/>
      <c r="C7" s="25"/>
      <c r="D7" s="25"/>
      <c r="E7" s="25"/>
      <c r="F7" s="25"/>
      <c r="G7" s="25"/>
      <c r="H7" s="25"/>
      <c r="I7" s="25"/>
      <c r="J7" s="25"/>
      <c r="K7" s="25"/>
    </row>
    <row r="8" ht="22.5" customHeight="1" spans="1:11">
      <c r="A8" s="25"/>
      <c r="B8" s="25"/>
      <c r="C8" s="25"/>
      <c r="D8" s="25"/>
      <c r="E8" s="25"/>
      <c r="F8" s="25"/>
      <c r="G8" s="25"/>
      <c r="H8" s="25"/>
      <c r="I8" s="25"/>
      <c r="J8" s="25"/>
      <c r="K8" s="25"/>
    </row>
    <row r="9" customHeight="1" spans="1:1">
      <c r="A9" t="s">
        <v>558</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B23" sqref="B23"/>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8" width="12.85" customWidth="1"/>
  </cols>
  <sheetData>
    <row r="1" ht="14.25" customHeight="1" spans="1:8">
      <c r="A1" s="18"/>
      <c r="B1" s="18"/>
      <c r="C1" s="18"/>
      <c r="D1" s="18"/>
      <c r="E1" s="18"/>
      <c r="F1" s="18"/>
      <c r="G1" s="18"/>
      <c r="H1" s="17" t="s">
        <v>559</v>
      </c>
    </row>
    <row r="2" ht="45" customHeight="1" spans="1:8">
      <c r="A2" s="13" t="s">
        <v>560</v>
      </c>
      <c r="B2" s="13"/>
      <c r="C2" s="13"/>
      <c r="D2" s="13"/>
      <c r="E2" s="13"/>
      <c r="F2" s="13"/>
      <c r="G2" s="13"/>
      <c r="H2" s="13"/>
    </row>
    <row r="3" ht="13.5" customHeight="1" spans="1:8">
      <c r="A3" s="12" t="str">
        <f>"单位名称："&amp;"楚雄技师学院"</f>
        <v>单位名称：楚雄技师学院</v>
      </c>
      <c r="B3" s="12"/>
      <c r="C3" s="12"/>
      <c r="D3" s="18"/>
      <c r="E3" s="18"/>
      <c r="F3" s="18"/>
      <c r="G3" s="18"/>
      <c r="H3" s="17" t="s">
        <v>54</v>
      </c>
    </row>
    <row r="4" ht="18" customHeight="1" spans="1:8">
      <c r="A4" s="6" t="s">
        <v>502</v>
      </c>
      <c r="B4" s="6" t="s">
        <v>561</v>
      </c>
      <c r="C4" s="6" t="s">
        <v>562</v>
      </c>
      <c r="D4" s="6" t="s">
        <v>563</v>
      </c>
      <c r="E4" s="6" t="s">
        <v>510</v>
      </c>
      <c r="F4" s="6" t="s">
        <v>564</v>
      </c>
      <c r="G4" s="6"/>
      <c r="H4" s="6"/>
    </row>
    <row r="5" ht="18" customHeight="1" spans="1:8">
      <c r="A5" s="6"/>
      <c r="B5" s="6"/>
      <c r="C5" s="6"/>
      <c r="D5" s="6"/>
      <c r="E5" s="6"/>
      <c r="F5" s="6" t="s">
        <v>511</v>
      </c>
      <c r="G5" s="6" t="s">
        <v>565</v>
      </c>
      <c r="H5" s="6" t="s">
        <v>566</v>
      </c>
    </row>
    <row r="6" ht="21" customHeight="1" spans="1:8">
      <c r="A6" s="19">
        <v>1</v>
      </c>
      <c r="B6" s="19">
        <v>2</v>
      </c>
      <c r="C6" s="19">
        <v>3</v>
      </c>
      <c r="D6" s="19">
        <v>4</v>
      </c>
      <c r="E6" s="19">
        <v>5</v>
      </c>
      <c r="F6" s="19">
        <v>6</v>
      </c>
      <c r="G6" s="19">
        <v>7</v>
      </c>
      <c r="H6" s="19">
        <v>8</v>
      </c>
    </row>
    <row r="7" ht="23.25" customHeight="1" spans="1:8">
      <c r="A7" s="8"/>
      <c r="B7" s="8"/>
      <c r="C7" s="8"/>
      <c r="D7" s="8"/>
      <c r="E7" s="20"/>
      <c r="F7" s="20"/>
      <c r="G7" s="20"/>
      <c r="H7" s="20"/>
    </row>
    <row r="8" ht="23.25" customHeight="1" spans="1:8">
      <c r="A8" s="8" t="s">
        <v>567</v>
      </c>
      <c r="B8" s="8"/>
      <c r="C8" s="8"/>
      <c r="D8" s="8"/>
      <c r="E8" s="20"/>
      <c r="F8" s="20"/>
      <c r="G8" s="20"/>
      <c r="H8" s="20"/>
    </row>
    <row r="9" ht="23.25" customHeight="1" spans="1:8">
      <c r="A9" s="10" t="s">
        <v>57</v>
      </c>
      <c r="B9" s="10"/>
      <c r="C9" s="10"/>
      <c r="D9" s="10"/>
      <c r="E9" s="10"/>
      <c r="F9" s="9"/>
      <c r="G9" s="21"/>
      <c r="H9" s="21"/>
    </row>
    <row r="10" customHeight="1" spans="1:1">
      <c r="A10" s="16" t="s">
        <v>568</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D17" sqref="D17"/>
    </sheetView>
  </sheetViews>
  <sheetFormatPr defaultColWidth="10.7083333333333" defaultRowHeight="14.25" customHeight="1"/>
  <cols>
    <col min="1" max="7" width="17.575" customWidth="1"/>
    <col min="8" max="11" width="12.85" customWidth="1"/>
  </cols>
  <sheetData>
    <row r="1" ht="15.75" customHeight="1" spans="1:11">
      <c r="A1" s="12"/>
      <c r="B1" s="12"/>
      <c r="C1" s="12"/>
      <c r="D1" s="12"/>
      <c r="E1" s="12"/>
      <c r="F1" s="12"/>
      <c r="G1" s="12"/>
      <c r="H1" s="12"/>
      <c r="I1" s="12"/>
      <c r="J1" s="12"/>
      <c r="K1" s="17" t="s">
        <v>569</v>
      </c>
    </row>
    <row r="2" ht="46.15" customHeight="1" spans="1:11">
      <c r="A2" s="13" t="s">
        <v>570</v>
      </c>
      <c r="B2" s="13"/>
      <c r="C2" s="13"/>
      <c r="D2" s="13"/>
      <c r="E2" s="13"/>
      <c r="F2" s="13"/>
      <c r="G2" s="13"/>
      <c r="H2" s="13"/>
      <c r="I2" s="13"/>
      <c r="J2" s="13"/>
      <c r="K2" s="13"/>
    </row>
    <row r="3" ht="22.5" customHeight="1" spans="1:11">
      <c r="A3" s="12" t="str">
        <f>"单位名称："&amp;"楚雄技师学院"</f>
        <v>单位名称：楚雄技师学院</v>
      </c>
      <c r="B3" s="12"/>
      <c r="C3" s="12"/>
      <c r="D3" s="12"/>
      <c r="E3" s="12"/>
      <c r="F3" s="12"/>
      <c r="G3" s="12"/>
      <c r="H3" s="12"/>
      <c r="I3" s="12"/>
      <c r="J3" s="12"/>
      <c r="K3" s="17" t="s">
        <v>2</v>
      </c>
    </row>
    <row r="4" ht="22.5" customHeight="1" spans="1:11">
      <c r="A4" s="6" t="s">
        <v>307</v>
      </c>
      <c r="B4" s="6" t="s">
        <v>205</v>
      </c>
      <c r="C4" s="6" t="s">
        <v>203</v>
      </c>
      <c r="D4" s="6" t="s">
        <v>206</v>
      </c>
      <c r="E4" s="6" t="s">
        <v>207</v>
      </c>
      <c r="F4" s="6" t="s">
        <v>308</v>
      </c>
      <c r="G4" s="6" t="s">
        <v>309</v>
      </c>
      <c r="H4" s="6" t="s">
        <v>57</v>
      </c>
      <c r="I4" s="6" t="s">
        <v>571</v>
      </c>
      <c r="J4" s="6"/>
      <c r="K4" s="6"/>
    </row>
    <row r="5" ht="22.5" customHeight="1" spans="1:11">
      <c r="A5" s="6"/>
      <c r="B5" s="6"/>
      <c r="C5" s="6"/>
      <c r="D5" s="6"/>
      <c r="E5" s="6"/>
      <c r="F5" s="6"/>
      <c r="G5" s="6"/>
      <c r="H5" s="6" t="s">
        <v>59</v>
      </c>
      <c r="I5" s="6" t="s">
        <v>60</v>
      </c>
      <c r="J5" s="6" t="s">
        <v>61</v>
      </c>
      <c r="K5" s="6" t="s">
        <v>62</v>
      </c>
    </row>
    <row r="6" ht="22.5" customHeight="1" spans="1:11">
      <c r="A6" s="14">
        <v>1</v>
      </c>
      <c r="B6" s="14">
        <v>2</v>
      </c>
      <c r="C6" s="14">
        <v>3</v>
      </c>
      <c r="D6" s="15">
        <v>4</v>
      </c>
      <c r="E6" s="15">
        <v>5</v>
      </c>
      <c r="F6" s="15">
        <v>6</v>
      </c>
      <c r="G6" s="15">
        <v>7</v>
      </c>
      <c r="H6" s="15">
        <v>8</v>
      </c>
      <c r="I6" s="15">
        <v>9</v>
      </c>
      <c r="J6" s="15">
        <v>10</v>
      </c>
      <c r="K6" s="15">
        <v>11</v>
      </c>
    </row>
    <row r="7" ht="22.5" customHeight="1" spans="1:11">
      <c r="A7" s="8"/>
      <c r="B7" s="8"/>
      <c r="C7" s="8"/>
      <c r="D7" s="8"/>
      <c r="E7" s="8"/>
      <c r="F7" s="8"/>
      <c r="G7" s="8"/>
      <c r="H7" s="9"/>
      <c r="I7" s="9"/>
      <c r="J7" s="9"/>
      <c r="K7" s="9"/>
    </row>
    <row r="8" ht="22.5" customHeight="1" spans="1:11">
      <c r="A8" s="8" t="s">
        <v>567</v>
      </c>
      <c r="B8" s="8" t="s">
        <v>567</v>
      </c>
      <c r="C8" s="8" t="s">
        <v>567</v>
      </c>
      <c r="D8" s="8"/>
      <c r="E8" s="8"/>
      <c r="F8" s="8"/>
      <c r="G8" s="8"/>
      <c r="H8" s="9"/>
      <c r="I8" s="9"/>
      <c r="J8" s="9"/>
      <c r="K8" s="9"/>
    </row>
    <row r="9" ht="22.5" customHeight="1" spans="1:11">
      <c r="A9" s="10" t="s">
        <v>57</v>
      </c>
      <c r="B9" s="10"/>
      <c r="C9" s="10"/>
      <c r="D9" s="10"/>
      <c r="E9" s="10"/>
      <c r="F9" s="10"/>
      <c r="G9" s="10"/>
      <c r="H9" s="9"/>
      <c r="I9" s="9"/>
      <c r="J9" s="9"/>
      <c r="K9" s="9"/>
    </row>
    <row r="10" customHeight="1" spans="1:1">
      <c r="A10" s="16" t="s">
        <v>572</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6"/>
  <sheetViews>
    <sheetView showGridLines="0" showZeros="0" tabSelected="1" zoomScale="120" zoomScaleNormal="120" workbookViewId="0">
      <selection activeCell="I9" sqref="I9"/>
    </sheetView>
  </sheetViews>
  <sheetFormatPr defaultColWidth="10" defaultRowHeight="12.75" customHeight="1" outlineLevelCol="6"/>
  <cols>
    <col min="1" max="1" width="49" customWidth="1"/>
    <col min="2" max="2" width="19.1416666666667" customWidth="1"/>
    <col min="3" max="3" width="54.7916666666667" customWidth="1"/>
    <col min="4" max="4" width="8.70833333333333" customWidth="1"/>
    <col min="5" max="7" width="12.85" customWidth="1"/>
  </cols>
  <sheetData>
    <row r="1" ht="15" customHeight="1" spans="1:7">
      <c r="A1" s="2"/>
      <c r="B1" s="2"/>
      <c r="C1" s="2"/>
      <c r="D1" s="2"/>
      <c r="E1" s="2"/>
      <c r="F1" s="2"/>
      <c r="G1" s="3" t="s">
        <v>573</v>
      </c>
    </row>
    <row r="2" ht="45" customHeight="1" spans="1:7">
      <c r="A2" s="4" t="s">
        <v>574</v>
      </c>
      <c r="B2" s="4"/>
      <c r="C2" s="4"/>
      <c r="D2" s="4"/>
      <c r="E2" s="4"/>
      <c r="F2" s="4"/>
      <c r="G2" s="4"/>
    </row>
    <row r="3" ht="15" customHeight="1" spans="1:7">
      <c r="A3" s="5" t="str">
        <f>"单位名称："&amp;"楚雄技师学院"</f>
        <v>单位名称：楚雄技师学院</v>
      </c>
      <c r="B3" s="5"/>
      <c r="C3" s="2"/>
      <c r="D3" s="2"/>
      <c r="E3" s="2"/>
      <c r="F3" s="2"/>
      <c r="G3" s="3" t="s">
        <v>54</v>
      </c>
    </row>
    <row r="4" ht="45" customHeight="1" spans="1:7">
      <c r="A4" s="6" t="s">
        <v>203</v>
      </c>
      <c r="B4" s="6" t="s">
        <v>307</v>
      </c>
      <c r="C4" s="6" t="s">
        <v>205</v>
      </c>
      <c r="D4" s="6" t="s">
        <v>575</v>
      </c>
      <c r="E4" s="6" t="s">
        <v>60</v>
      </c>
      <c r="F4" s="6"/>
      <c r="G4" s="6"/>
    </row>
    <row r="5" ht="45" customHeight="1" spans="1:7">
      <c r="A5" s="6"/>
      <c r="B5" s="6"/>
      <c r="C5" s="6"/>
      <c r="D5" s="6"/>
      <c r="E5" s="6" t="s">
        <v>576</v>
      </c>
      <c r="F5" s="6" t="s">
        <v>577</v>
      </c>
      <c r="G5" s="6" t="s">
        <v>578</v>
      </c>
    </row>
    <row r="6" ht="15" customHeight="1" spans="1:7">
      <c r="A6" s="7">
        <v>1</v>
      </c>
      <c r="B6" s="7">
        <v>2</v>
      </c>
      <c r="C6" s="7">
        <v>3</v>
      </c>
      <c r="D6" s="7">
        <v>4</v>
      </c>
      <c r="E6" s="7">
        <v>5</v>
      </c>
      <c r="F6" s="7">
        <v>6</v>
      </c>
      <c r="G6" s="7">
        <v>7</v>
      </c>
    </row>
    <row r="7" ht="22.5" customHeight="1" spans="1:7">
      <c r="A7" s="8" t="s">
        <v>71</v>
      </c>
      <c r="B7" s="8"/>
      <c r="C7" s="8"/>
      <c r="D7" s="8"/>
      <c r="E7" s="9">
        <v>2065000</v>
      </c>
      <c r="F7" s="9">
        <v>1455000</v>
      </c>
      <c r="G7" s="9">
        <v>1425000</v>
      </c>
    </row>
    <row r="8" ht="22.5" customHeight="1" spans="1:7">
      <c r="A8" s="8"/>
      <c r="B8" s="8" t="s">
        <v>324</v>
      </c>
      <c r="C8" s="8" t="s">
        <v>345</v>
      </c>
      <c r="D8" s="8" t="s">
        <v>579</v>
      </c>
      <c r="E8" s="9">
        <v>24100</v>
      </c>
      <c r="F8" s="9">
        <v>25000</v>
      </c>
      <c r="G8" s="9">
        <v>25000</v>
      </c>
    </row>
    <row r="9" ht="22.5" customHeight="1" spans="1:7">
      <c r="A9" s="8"/>
      <c r="B9" s="8" t="s">
        <v>313</v>
      </c>
      <c r="C9" s="8" t="s">
        <v>339</v>
      </c>
      <c r="D9" s="8" t="s">
        <v>579</v>
      </c>
      <c r="E9" s="9">
        <v>30000</v>
      </c>
      <c r="F9" s="9">
        <v>30000</v>
      </c>
      <c r="G9" s="9"/>
    </row>
    <row r="10" ht="22.5" customHeight="1" spans="1:7">
      <c r="A10" s="8"/>
      <c r="B10" s="8" t="s">
        <v>324</v>
      </c>
      <c r="C10" s="8" t="s">
        <v>347</v>
      </c>
      <c r="D10" s="8" t="s">
        <v>579</v>
      </c>
      <c r="E10" s="9">
        <v>558200</v>
      </c>
      <c r="F10" s="9"/>
      <c r="G10" s="9"/>
    </row>
    <row r="11" ht="22.5" customHeight="1" spans="1:7">
      <c r="A11" s="8"/>
      <c r="B11" s="8" t="s">
        <v>324</v>
      </c>
      <c r="C11" s="8" t="s">
        <v>323</v>
      </c>
      <c r="D11" s="8" t="s">
        <v>579</v>
      </c>
      <c r="E11" s="9">
        <v>6800</v>
      </c>
      <c r="F11" s="9"/>
      <c r="G11" s="9"/>
    </row>
    <row r="12" ht="22.5" customHeight="1" spans="1:7">
      <c r="A12" s="8"/>
      <c r="B12" s="8" t="s">
        <v>313</v>
      </c>
      <c r="C12" s="8" t="s">
        <v>326</v>
      </c>
      <c r="D12" s="8" t="s">
        <v>579</v>
      </c>
      <c r="E12" s="9">
        <v>1400000</v>
      </c>
      <c r="F12" s="9">
        <v>1400000</v>
      </c>
      <c r="G12" s="9">
        <v>1400000</v>
      </c>
    </row>
    <row r="13" ht="22.5" customHeight="1" spans="1:7">
      <c r="A13" s="8"/>
      <c r="B13" s="8" t="s">
        <v>324</v>
      </c>
      <c r="C13" s="8" t="s">
        <v>341</v>
      </c>
      <c r="D13" s="8" t="s">
        <v>579</v>
      </c>
      <c r="E13" s="9">
        <v>45000</v>
      </c>
      <c r="F13" s="9"/>
      <c r="G13" s="9"/>
    </row>
    <row r="14" ht="22.5" customHeight="1" spans="1:7">
      <c r="A14" s="8"/>
      <c r="B14" s="8" t="s">
        <v>324</v>
      </c>
      <c r="C14" s="8" t="s">
        <v>343</v>
      </c>
      <c r="D14" s="8" t="s">
        <v>579</v>
      </c>
      <c r="E14" s="9">
        <v>900</v>
      </c>
      <c r="F14" s="9"/>
      <c r="G14" s="9"/>
    </row>
    <row r="15" ht="22.5" customHeight="1" spans="1:7">
      <c r="A15" s="10" t="s">
        <v>57</v>
      </c>
      <c r="B15" s="10"/>
      <c r="C15" s="10"/>
      <c r="D15" s="10"/>
      <c r="E15" s="9">
        <v>2065000</v>
      </c>
      <c r="F15" s="9">
        <f>SUM(F8:F14)</f>
        <v>1455000</v>
      </c>
      <c r="G15" s="9">
        <f>SUM(G8:G14)</f>
        <v>1425000</v>
      </c>
    </row>
    <row r="16" s="1" customFormat="1" ht="29" customHeight="1" spans="1:1">
      <c r="A16" s="11" t="s">
        <v>580</v>
      </c>
    </row>
  </sheetData>
  <mergeCells count="8">
    <mergeCell ref="A2:G2"/>
    <mergeCell ref="A3:B3"/>
    <mergeCell ref="E4:G4"/>
    <mergeCell ref="A15:D15"/>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topLeftCell="A8" workbookViewId="0">
      <selection activeCell="E22" sqref="E22"/>
    </sheetView>
  </sheetViews>
  <sheetFormatPr defaultColWidth="9" defaultRowHeight="13.5" customHeight="1"/>
  <cols>
    <col min="1" max="1" width="17.8416666666667" customWidth="1"/>
    <col min="2" max="2" width="30.1416666666667" customWidth="1"/>
    <col min="3" max="20" width="12.85" customWidth="1"/>
  </cols>
  <sheetData>
    <row r="1" ht="15.85" customHeight="1" spans="1:20">
      <c r="A1" s="60"/>
      <c r="B1" s="60"/>
      <c r="C1" s="60"/>
      <c r="D1" s="60"/>
      <c r="E1" s="60"/>
      <c r="F1" s="60"/>
      <c r="G1" s="60"/>
      <c r="H1" s="60"/>
      <c r="I1" s="60"/>
      <c r="J1" s="60"/>
      <c r="K1" s="60"/>
      <c r="L1" s="60"/>
      <c r="M1" s="60"/>
      <c r="N1" s="60"/>
      <c r="O1" s="60"/>
      <c r="P1" s="60"/>
      <c r="Q1" s="60"/>
      <c r="R1" s="60"/>
      <c r="S1" s="60"/>
      <c r="T1" s="26" t="s">
        <v>53</v>
      </c>
    </row>
    <row r="2" ht="30.75" customHeight="1" spans="1:20">
      <c r="A2" s="23" t="str">
        <f>"2025"&amp;"年部门收入预算表"</f>
        <v>2025年部门收入预算表</v>
      </c>
      <c r="B2" s="23"/>
      <c r="C2" s="23"/>
      <c r="D2" s="23"/>
      <c r="E2" s="23"/>
      <c r="F2" s="23"/>
      <c r="G2" s="23"/>
      <c r="H2" s="23"/>
      <c r="I2" s="23"/>
      <c r="J2" s="23"/>
      <c r="K2" s="23"/>
      <c r="L2" s="23"/>
      <c r="M2" s="23"/>
      <c r="N2" s="23"/>
      <c r="O2" s="23"/>
      <c r="P2" s="23"/>
      <c r="Q2" s="23"/>
      <c r="R2" s="23"/>
      <c r="S2" s="23"/>
      <c r="T2" s="23"/>
    </row>
    <row r="3" customHeight="1" spans="1:20">
      <c r="A3" s="22" t="str">
        <f>"单位名称："&amp;"楚雄技师学院"</f>
        <v>单位名称：楚雄技师学院</v>
      </c>
      <c r="B3" s="22"/>
      <c r="C3" s="26" t="s">
        <v>54</v>
      </c>
      <c r="D3" s="26"/>
      <c r="E3" s="26"/>
      <c r="F3" s="26"/>
      <c r="G3" s="26"/>
      <c r="H3" s="26"/>
      <c r="I3" s="26"/>
      <c r="J3" s="26"/>
      <c r="K3" s="26"/>
      <c r="L3" s="26"/>
      <c r="M3" s="26"/>
      <c r="N3" s="26"/>
      <c r="O3" s="26"/>
      <c r="P3" s="26"/>
      <c r="Q3" s="26"/>
      <c r="R3" s="26"/>
      <c r="S3" s="26"/>
      <c r="T3" s="26"/>
    </row>
    <row r="4" customHeight="1" spans="1:20">
      <c r="A4" s="10" t="s">
        <v>55</v>
      </c>
      <c r="B4" s="10" t="s">
        <v>56</v>
      </c>
      <c r="C4" s="10" t="s">
        <v>57</v>
      </c>
      <c r="D4" s="10" t="s">
        <v>58</v>
      </c>
      <c r="E4" s="10"/>
      <c r="F4" s="10"/>
      <c r="G4" s="10"/>
      <c r="H4" s="10"/>
      <c r="I4" s="10"/>
      <c r="J4" s="10"/>
      <c r="K4" s="10"/>
      <c r="L4" s="10"/>
      <c r="M4" s="10"/>
      <c r="N4" s="10"/>
      <c r="O4" s="10" t="s">
        <v>49</v>
      </c>
      <c r="P4" s="10"/>
      <c r="Q4" s="10"/>
      <c r="R4" s="10"/>
      <c r="S4" s="10"/>
      <c r="T4" s="10"/>
    </row>
    <row r="5" customHeight="1" spans="1:20">
      <c r="A5" s="10"/>
      <c r="B5" s="10"/>
      <c r="C5" s="10"/>
      <c r="D5" s="10" t="s">
        <v>59</v>
      </c>
      <c r="E5" s="10" t="s">
        <v>60</v>
      </c>
      <c r="F5" s="10" t="s">
        <v>61</v>
      </c>
      <c r="G5" s="10" t="s">
        <v>62</v>
      </c>
      <c r="H5" s="10" t="s">
        <v>63</v>
      </c>
      <c r="I5" s="10" t="s">
        <v>64</v>
      </c>
      <c r="J5" s="10"/>
      <c r="K5" s="10"/>
      <c r="L5" s="10"/>
      <c r="M5" s="10"/>
      <c r="N5" s="10"/>
      <c r="O5" s="10" t="s">
        <v>59</v>
      </c>
      <c r="P5" s="10" t="s">
        <v>60</v>
      </c>
      <c r="Q5" s="10" t="s">
        <v>61</v>
      </c>
      <c r="R5" s="10" t="s">
        <v>62</v>
      </c>
      <c r="S5" s="10" t="s">
        <v>63</v>
      </c>
      <c r="T5" s="10" t="s">
        <v>64</v>
      </c>
    </row>
    <row r="6" ht="26.25" customHeight="1" spans="1:20">
      <c r="A6" s="10"/>
      <c r="B6" s="10"/>
      <c r="C6" s="10"/>
      <c r="D6" s="10"/>
      <c r="E6" s="10"/>
      <c r="F6" s="10"/>
      <c r="G6" s="10"/>
      <c r="H6" s="10"/>
      <c r="I6" s="10" t="s">
        <v>59</v>
      </c>
      <c r="J6" s="10" t="s">
        <v>65</v>
      </c>
      <c r="K6" s="10" t="s">
        <v>66</v>
      </c>
      <c r="L6" s="10" t="s">
        <v>67</v>
      </c>
      <c r="M6" s="10" t="s">
        <v>68</v>
      </c>
      <c r="N6" s="10" t="s">
        <v>69</v>
      </c>
      <c r="O6" s="10"/>
      <c r="P6" s="10"/>
      <c r="Q6" s="10"/>
      <c r="R6" s="10"/>
      <c r="S6" s="10"/>
      <c r="T6" s="10"/>
    </row>
    <row r="7" ht="31.6" customHeight="1" spans="1:20">
      <c r="A7" s="54">
        <v>1</v>
      </c>
      <c r="B7" s="54">
        <v>2</v>
      </c>
      <c r="C7" s="54">
        <v>3</v>
      </c>
      <c r="D7" s="54">
        <v>4</v>
      </c>
      <c r="E7" s="54">
        <v>5</v>
      </c>
      <c r="F7" s="54">
        <v>6</v>
      </c>
      <c r="G7" s="54">
        <v>7</v>
      </c>
      <c r="H7" s="54">
        <v>8</v>
      </c>
      <c r="I7" s="54">
        <v>9</v>
      </c>
      <c r="J7" s="54">
        <v>10</v>
      </c>
      <c r="K7" s="54">
        <v>11</v>
      </c>
      <c r="L7" s="54">
        <v>12</v>
      </c>
      <c r="M7" s="54">
        <v>13</v>
      </c>
      <c r="N7" s="54">
        <v>14</v>
      </c>
      <c r="O7" s="54">
        <v>15</v>
      </c>
      <c r="P7" s="54">
        <v>16</v>
      </c>
      <c r="Q7" s="54">
        <v>17</v>
      </c>
      <c r="R7" s="54">
        <v>18</v>
      </c>
      <c r="S7" s="54">
        <v>19</v>
      </c>
      <c r="T7" s="54">
        <v>20</v>
      </c>
    </row>
    <row r="8" ht="31.6" customHeight="1" spans="1:20">
      <c r="A8" s="8" t="s">
        <v>70</v>
      </c>
      <c r="B8" s="8" t="s">
        <v>71</v>
      </c>
      <c r="C8" s="9">
        <v>146352300.38</v>
      </c>
      <c r="D8" s="9">
        <v>146352300.38</v>
      </c>
      <c r="E8" s="9">
        <v>121437918.53</v>
      </c>
      <c r="F8" s="9"/>
      <c r="G8" s="9"/>
      <c r="H8" s="9">
        <v>17860700</v>
      </c>
      <c r="I8" s="9">
        <v>7053681.85</v>
      </c>
      <c r="J8" s="9"/>
      <c r="K8" s="9"/>
      <c r="L8" s="9"/>
      <c r="M8" s="9"/>
      <c r="N8" s="9">
        <v>7053681.85</v>
      </c>
      <c r="O8" s="9"/>
      <c r="P8" s="9"/>
      <c r="Q8" s="9"/>
      <c r="R8" s="9"/>
      <c r="S8" s="9"/>
      <c r="T8" s="9"/>
    </row>
    <row r="9" ht="31.6" customHeight="1" spans="1:20">
      <c r="A9" s="79" t="s">
        <v>57</v>
      </c>
      <c r="B9" s="79"/>
      <c r="C9" s="9">
        <v>146352300.38</v>
      </c>
      <c r="D9" s="9">
        <v>146352300.38</v>
      </c>
      <c r="E9" s="9">
        <v>121437918.53</v>
      </c>
      <c r="F9" s="9"/>
      <c r="G9" s="9"/>
      <c r="H9" s="9">
        <v>17860700</v>
      </c>
      <c r="I9" s="9">
        <v>7053681.85</v>
      </c>
      <c r="J9" s="9"/>
      <c r="K9" s="9"/>
      <c r="L9" s="9"/>
      <c r="M9" s="9"/>
      <c r="N9" s="9">
        <v>7053681.85</v>
      </c>
      <c r="O9" s="9"/>
      <c r="P9" s="9"/>
      <c r="Q9" s="9"/>
      <c r="R9" s="9"/>
      <c r="S9" s="9"/>
      <c r="T9" s="9"/>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2"/>
  <sheetViews>
    <sheetView showZeros="0" workbookViewId="0">
      <selection activeCell="E7" sqref="E7:J7"/>
    </sheetView>
  </sheetViews>
  <sheetFormatPr defaultColWidth="9" defaultRowHeight="13.5" customHeight="1"/>
  <cols>
    <col min="1" max="1" width="17.425" customWidth="1"/>
    <col min="2" max="2" width="32" customWidth="1"/>
    <col min="3" max="15" width="12.85" customWidth="1"/>
  </cols>
  <sheetData>
    <row r="1" ht="17.5" customHeight="1" spans="1:15">
      <c r="A1" s="63"/>
      <c r="B1" s="63"/>
      <c r="C1" s="63"/>
      <c r="D1" s="63"/>
      <c r="E1" s="63"/>
      <c r="F1" s="63"/>
      <c r="G1" s="63"/>
      <c r="H1" s="63"/>
      <c r="I1" s="63"/>
      <c r="J1" s="63"/>
      <c r="K1" s="63"/>
      <c r="L1" s="63"/>
      <c r="M1" s="63"/>
      <c r="N1" s="63"/>
      <c r="O1" s="3" t="s">
        <v>72</v>
      </c>
    </row>
    <row r="2" ht="30.75" customHeight="1" spans="1:15">
      <c r="A2" s="13" t="str">
        <f>"2025"&amp;"年部门支出预算表"</f>
        <v>2025年部门支出预算表</v>
      </c>
      <c r="B2" s="13"/>
      <c r="C2" s="13"/>
      <c r="D2" s="13"/>
      <c r="E2" s="13"/>
      <c r="F2" s="13"/>
      <c r="G2" s="13"/>
      <c r="H2" s="13"/>
      <c r="I2" s="13"/>
      <c r="J2" s="13"/>
      <c r="K2" s="13"/>
      <c r="L2" s="13"/>
      <c r="M2" s="13"/>
      <c r="N2" s="13"/>
      <c r="O2" s="13"/>
    </row>
    <row r="3" customHeight="1" spans="1:15">
      <c r="A3" s="5" t="str">
        <f>"单位名称："&amp;"楚雄技师学院"</f>
        <v>单位名称：楚雄技师学院</v>
      </c>
      <c r="B3" s="5"/>
      <c r="C3" s="3" t="s">
        <v>54</v>
      </c>
      <c r="D3" s="3"/>
      <c r="E3" s="3"/>
      <c r="F3" s="3"/>
      <c r="G3" s="3"/>
      <c r="H3" s="3"/>
      <c r="I3" s="3"/>
      <c r="J3" s="3"/>
      <c r="K3" s="3"/>
      <c r="L3" s="3"/>
      <c r="M3" s="3"/>
      <c r="N3" s="3"/>
      <c r="O3" s="3"/>
    </row>
    <row r="4" customHeight="1" spans="1:15">
      <c r="A4" s="10" t="s">
        <v>73</v>
      </c>
      <c r="B4" s="10" t="s">
        <v>74</v>
      </c>
      <c r="C4" s="10" t="s">
        <v>57</v>
      </c>
      <c r="D4" s="10" t="s">
        <v>60</v>
      </c>
      <c r="E4" s="10"/>
      <c r="F4" s="10"/>
      <c r="G4" s="10" t="s">
        <v>61</v>
      </c>
      <c r="H4" s="10" t="s">
        <v>62</v>
      </c>
      <c r="I4" s="10" t="s">
        <v>75</v>
      </c>
      <c r="J4" s="10" t="s">
        <v>64</v>
      </c>
      <c r="K4" s="10"/>
      <c r="L4" s="10"/>
      <c r="M4" s="10"/>
      <c r="N4" s="10"/>
      <c r="O4" s="10"/>
    </row>
    <row r="5" ht="27.75" customHeight="1" spans="1:15">
      <c r="A5" s="10"/>
      <c r="B5" s="10"/>
      <c r="C5" s="10"/>
      <c r="D5" s="10" t="s">
        <v>59</v>
      </c>
      <c r="E5" s="10" t="s">
        <v>76</v>
      </c>
      <c r="F5" s="10" t="s">
        <v>77</v>
      </c>
      <c r="G5" s="10"/>
      <c r="H5" s="10"/>
      <c r="I5" s="10"/>
      <c r="J5" s="10" t="s">
        <v>59</v>
      </c>
      <c r="K5" s="10" t="s">
        <v>78</v>
      </c>
      <c r="L5" s="10" t="s">
        <v>79</v>
      </c>
      <c r="M5" s="10" t="s">
        <v>80</v>
      </c>
      <c r="N5" s="10" t="s">
        <v>81</v>
      </c>
      <c r="O5" s="10" t="s">
        <v>82</v>
      </c>
    </row>
    <row r="6" ht="20.35" customHeight="1" spans="1:15">
      <c r="A6" s="74" t="s">
        <v>83</v>
      </c>
      <c r="B6" s="74" t="s">
        <v>84</v>
      </c>
      <c r="C6" s="74" t="s">
        <v>85</v>
      </c>
      <c r="D6" s="75" t="s">
        <v>86</v>
      </c>
      <c r="E6" s="75" t="s">
        <v>87</v>
      </c>
      <c r="F6" s="75" t="s">
        <v>88</v>
      </c>
      <c r="G6" s="75" t="s">
        <v>89</v>
      </c>
      <c r="H6" s="75" t="s">
        <v>90</v>
      </c>
      <c r="I6" s="75" t="s">
        <v>91</v>
      </c>
      <c r="J6" s="75" t="s">
        <v>92</v>
      </c>
      <c r="K6" s="75" t="s">
        <v>93</v>
      </c>
      <c r="L6" s="75" t="s">
        <v>94</v>
      </c>
      <c r="M6" s="75" t="s">
        <v>95</v>
      </c>
      <c r="N6" s="74" t="s">
        <v>96</v>
      </c>
      <c r="O6" s="80">
        <v>15</v>
      </c>
    </row>
    <row r="7" ht="24" customHeight="1" spans="1:15">
      <c r="A7" s="8" t="s">
        <v>97</v>
      </c>
      <c r="B7" s="76" t="s">
        <v>98</v>
      </c>
      <c r="C7" s="9">
        <v>103438310.74</v>
      </c>
      <c r="D7" s="9">
        <v>78523928.89</v>
      </c>
      <c r="E7" s="9">
        <v>76488928.89</v>
      </c>
      <c r="F7" s="9">
        <v>2035000</v>
      </c>
      <c r="G7" s="9"/>
      <c r="H7" s="9"/>
      <c r="I7" s="9">
        <v>17860700</v>
      </c>
      <c r="J7" s="9">
        <v>7053681.85</v>
      </c>
      <c r="K7" s="9"/>
      <c r="L7" s="9"/>
      <c r="M7" s="9"/>
      <c r="N7" s="9"/>
      <c r="O7" s="9">
        <v>7053681.85</v>
      </c>
    </row>
    <row r="8" ht="24" customHeight="1" spans="1:15">
      <c r="A8" s="61" t="s">
        <v>99</v>
      </c>
      <c r="B8" s="77" t="s">
        <v>100</v>
      </c>
      <c r="C8" s="9">
        <v>76800</v>
      </c>
      <c r="D8" s="9">
        <v>76800</v>
      </c>
      <c r="E8" s="9"/>
      <c r="F8" s="9">
        <v>76800</v>
      </c>
      <c r="G8" s="9"/>
      <c r="H8" s="9"/>
      <c r="I8" s="9"/>
      <c r="J8" s="9"/>
      <c r="K8" s="9"/>
      <c r="L8" s="9"/>
      <c r="M8" s="9"/>
      <c r="N8" s="9"/>
      <c r="O8" s="9"/>
    </row>
    <row r="9" ht="24" customHeight="1" spans="1:15">
      <c r="A9" s="62" t="s">
        <v>101</v>
      </c>
      <c r="B9" s="78" t="s">
        <v>102</v>
      </c>
      <c r="C9" s="9">
        <v>60100</v>
      </c>
      <c r="D9" s="9">
        <v>60100</v>
      </c>
      <c r="E9" s="9"/>
      <c r="F9" s="9">
        <v>60100</v>
      </c>
      <c r="G9" s="9"/>
      <c r="H9" s="9"/>
      <c r="I9" s="9"/>
      <c r="J9" s="9"/>
      <c r="K9" s="9"/>
      <c r="L9" s="9"/>
      <c r="M9" s="9"/>
      <c r="N9" s="9"/>
      <c r="O9" s="9"/>
    </row>
    <row r="10" ht="24" customHeight="1" spans="1:15">
      <c r="A10" s="62" t="s">
        <v>103</v>
      </c>
      <c r="B10" s="78" t="s">
        <v>104</v>
      </c>
      <c r="C10" s="9">
        <v>16700</v>
      </c>
      <c r="D10" s="9">
        <v>16700</v>
      </c>
      <c r="E10" s="9"/>
      <c r="F10" s="9">
        <v>16700</v>
      </c>
      <c r="G10" s="9"/>
      <c r="H10" s="9"/>
      <c r="I10" s="9"/>
      <c r="J10" s="9"/>
      <c r="K10" s="9"/>
      <c r="L10" s="9"/>
      <c r="M10" s="9"/>
      <c r="N10" s="9"/>
      <c r="O10" s="9"/>
    </row>
    <row r="11" ht="24" customHeight="1" spans="1:15">
      <c r="A11" s="61" t="s">
        <v>105</v>
      </c>
      <c r="B11" s="77" t="s">
        <v>106</v>
      </c>
      <c r="C11" s="9">
        <v>103361510.74</v>
      </c>
      <c r="D11" s="9">
        <v>78447128.89</v>
      </c>
      <c r="E11" s="9">
        <v>76488928.89</v>
      </c>
      <c r="F11" s="9">
        <v>1958200</v>
      </c>
      <c r="G11" s="9"/>
      <c r="H11" s="9"/>
      <c r="I11" s="9">
        <v>17860700</v>
      </c>
      <c r="J11" s="9">
        <v>7053681.85</v>
      </c>
      <c r="K11" s="9"/>
      <c r="L11" s="9"/>
      <c r="M11" s="9"/>
      <c r="N11" s="9"/>
      <c r="O11" s="9">
        <v>7053681.85</v>
      </c>
    </row>
    <row r="12" ht="24" customHeight="1" spans="1:15">
      <c r="A12" s="62" t="s">
        <v>107</v>
      </c>
      <c r="B12" s="78" t="s">
        <v>108</v>
      </c>
      <c r="C12" s="9">
        <v>47149756.13</v>
      </c>
      <c r="D12" s="9">
        <v>44336074.28</v>
      </c>
      <c r="E12" s="9">
        <v>44305874.28</v>
      </c>
      <c r="F12" s="9">
        <v>30200</v>
      </c>
      <c r="G12" s="9"/>
      <c r="H12" s="9"/>
      <c r="I12" s="9"/>
      <c r="J12" s="9">
        <v>2813681.85</v>
      </c>
      <c r="K12" s="9"/>
      <c r="L12" s="9"/>
      <c r="M12" s="9"/>
      <c r="N12" s="9"/>
      <c r="O12" s="9">
        <v>2813681.85</v>
      </c>
    </row>
    <row r="13" ht="24" customHeight="1" spans="1:15">
      <c r="A13" s="62" t="s">
        <v>109</v>
      </c>
      <c r="B13" s="78" t="s">
        <v>110</v>
      </c>
      <c r="C13" s="9">
        <v>54579754.61</v>
      </c>
      <c r="D13" s="9">
        <v>34111054.61</v>
      </c>
      <c r="E13" s="9">
        <v>32183054.61</v>
      </c>
      <c r="F13" s="9">
        <v>1928000</v>
      </c>
      <c r="G13" s="9"/>
      <c r="H13" s="9"/>
      <c r="I13" s="9">
        <v>17860700</v>
      </c>
      <c r="J13" s="9">
        <v>2608000</v>
      </c>
      <c r="K13" s="9"/>
      <c r="L13" s="9"/>
      <c r="M13" s="9"/>
      <c r="N13" s="9"/>
      <c r="O13" s="9">
        <v>2608000</v>
      </c>
    </row>
    <row r="14" ht="24" customHeight="1" spans="1:15">
      <c r="A14" s="62" t="s">
        <v>111</v>
      </c>
      <c r="B14" s="78" t="s">
        <v>112</v>
      </c>
      <c r="C14" s="9">
        <v>1632000</v>
      </c>
      <c r="D14" s="9"/>
      <c r="E14" s="9"/>
      <c r="F14" s="9"/>
      <c r="G14" s="9"/>
      <c r="H14" s="9"/>
      <c r="I14" s="9"/>
      <c r="J14" s="9">
        <v>1632000</v>
      </c>
      <c r="K14" s="9"/>
      <c r="L14" s="9"/>
      <c r="M14" s="9"/>
      <c r="N14" s="9"/>
      <c r="O14" s="9">
        <v>1632000</v>
      </c>
    </row>
    <row r="15" ht="24" customHeight="1" spans="1:15">
      <c r="A15" s="8" t="s">
        <v>113</v>
      </c>
      <c r="B15" s="76" t="s">
        <v>114</v>
      </c>
      <c r="C15" s="9">
        <v>28278400.49</v>
      </c>
      <c r="D15" s="9">
        <v>28278400.49</v>
      </c>
      <c r="E15" s="9">
        <v>28248400.49</v>
      </c>
      <c r="F15" s="9">
        <v>30000</v>
      </c>
      <c r="G15" s="9"/>
      <c r="H15" s="9"/>
      <c r="I15" s="9"/>
      <c r="J15" s="9"/>
      <c r="K15" s="9"/>
      <c r="L15" s="9"/>
      <c r="M15" s="9"/>
      <c r="N15" s="9"/>
      <c r="O15" s="9"/>
    </row>
    <row r="16" ht="24" customHeight="1" spans="1:15">
      <c r="A16" s="61" t="s">
        <v>115</v>
      </c>
      <c r="B16" s="77" t="s">
        <v>116</v>
      </c>
      <c r="C16" s="9">
        <v>28171150.77</v>
      </c>
      <c r="D16" s="9">
        <v>28171150.77</v>
      </c>
      <c r="E16" s="9">
        <v>28141150.77</v>
      </c>
      <c r="F16" s="9">
        <v>30000</v>
      </c>
      <c r="G16" s="9"/>
      <c r="H16" s="9"/>
      <c r="I16" s="9"/>
      <c r="J16" s="9"/>
      <c r="K16" s="9"/>
      <c r="L16" s="9"/>
      <c r="M16" s="9"/>
      <c r="N16" s="9"/>
      <c r="O16" s="9"/>
    </row>
    <row r="17" ht="24" customHeight="1" spans="1:15">
      <c r="A17" s="62" t="s">
        <v>117</v>
      </c>
      <c r="B17" s="78" t="s">
        <v>118</v>
      </c>
      <c r="C17" s="9"/>
      <c r="D17" s="9"/>
      <c r="E17" s="9"/>
      <c r="F17" s="9"/>
      <c r="G17" s="9"/>
      <c r="H17" s="9"/>
      <c r="I17" s="9"/>
      <c r="J17" s="9"/>
      <c r="K17" s="9"/>
      <c r="L17" s="9"/>
      <c r="M17" s="9"/>
      <c r="N17" s="9"/>
      <c r="O17" s="9"/>
    </row>
    <row r="18" ht="24" customHeight="1" spans="1:15">
      <c r="A18" s="62" t="s">
        <v>119</v>
      </c>
      <c r="B18" s="78" t="s">
        <v>120</v>
      </c>
      <c r="C18" s="9">
        <v>12204488.6</v>
      </c>
      <c r="D18" s="9">
        <v>12204488.6</v>
      </c>
      <c r="E18" s="9">
        <v>12174488.6</v>
      </c>
      <c r="F18" s="9">
        <v>30000</v>
      </c>
      <c r="G18" s="9"/>
      <c r="H18" s="9"/>
      <c r="I18" s="9"/>
      <c r="J18" s="9"/>
      <c r="K18" s="9"/>
      <c r="L18" s="9"/>
      <c r="M18" s="9"/>
      <c r="N18" s="9"/>
      <c r="O18" s="9"/>
    </row>
    <row r="19" ht="24" customHeight="1" spans="1:15">
      <c r="A19" s="62" t="s">
        <v>121</v>
      </c>
      <c r="B19" s="78" t="s">
        <v>122</v>
      </c>
      <c r="C19" s="9">
        <v>11455625.13</v>
      </c>
      <c r="D19" s="9">
        <v>11455625.13</v>
      </c>
      <c r="E19" s="9">
        <v>11455625.13</v>
      </c>
      <c r="F19" s="9"/>
      <c r="G19" s="9"/>
      <c r="H19" s="9"/>
      <c r="I19" s="9"/>
      <c r="J19" s="9"/>
      <c r="K19" s="9"/>
      <c r="L19" s="9"/>
      <c r="M19" s="9"/>
      <c r="N19" s="9"/>
      <c r="O19" s="9"/>
    </row>
    <row r="20" ht="24" customHeight="1" spans="1:15">
      <c r="A20" s="62" t="s">
        <v>123</v>
      </c>
      <c r="B20" s="78" t="s">
        <v>124</v>
      </c>
      <c r="C20" s="9">
        <v>4511037.04</v>
      </c>
      <c r="D20" s="9">
        <v>4511037.04</v>
      </c>
      <c r="E20" s="9">
        <v>4511037.04</v>
      </c>
      <c r="F20" s="9"/>
      <c r="G20" s="9"/>
      <c r="H20" s="9"/>
      <c r="I20" s="9"/>
      <c r="J20" s="9"/>
      <c r="K20" s="9"/>
      <c r="L20" s="9"/>
      <c r="M20" s="9"/>
      <c r="N20" s="9"/>
      <c r="O20" s="9"/>
    </row>
    <row r="21" ht="24" customHeight="1" spans="1:15">
      <c r="A21" s="61" t="s">
        <v>125</v>
      </c>
      <c r="B21" s="77" t="s">
        <v>126</v>
      </c>
      <c r="C21" s="9">
        <v>107249.72</v>
      </c>
      <c r="D21" s="9">
        <v>107249.72</v>
      </c>
      <c r="E21" s="9">
        <v>107249.72</v>
      </c>
      <c r="F21" s="9"/>
      <c r="G21" s="9"/>
      <c r="H21" s="9"/>
      <c r="I21" s="9"/>
      <c r="J21" s="9"/>
      <c r="K21" s="9"/>
      <c r="L21" s="9"/>
      <c r="M21" s="9"/>
      <c r="N21" s="9"/>
      <c r="O21" s="9"/>
    </row>
    <row r="22" ht="24" customHeight="1" spans="1:15">
      <c r="A22" s="62" t="s">
        <v>127</v>
      </c>
      <c r="B22" s="78" t="s">
        <v>128</v>
      </c>
      <c r="C22" s="9">
        <v>107249.72</v>
      </c>
      <c r="D22" s="9">
        <v>107249.72</v>
      </c>
      <c r="E22" s="9">
        <v>107249.72</v>
      </c>
      <c r="F22" s="9"/>
      <c r="G22" s="9"/>
      <c r="H22" s="9"/>
      <c r="I22" s="9"/>
      <c r="J22" s="9"/>
      <c r="K22" s="9"/>
      <c r="L22" s="9"/>
      <c r="M22" s="9"/>
      <c r="N22" s="9"/>
      <c r="O22" s="9"/>
    </row>
    <row r="23" ht="24" customHeight="1" spans="1:15">
      <c r="A23" s="8" t="s">
        <v>129</v>
      </c>
      <c r="B23" s="76" t="s">
        <v>130</v>
      </c>
      <c r="C23" s="9">
        <v>7832350.31</v>
      </c>
      <c r="D23" s="9">
        <v>7832350.31</v>
      </c>
      <c r="E23" s="9">
        <v>7832350.31</v>
      </c>
      <c r="F23" s="9"/>
      <c r="G23" s="9"/>
      <c r="H23" s="9"/>
      <c r="I23" s="9"/>
      <c r="J23" s="9"/>
      <c r="K23" s="9"/>
      <c r="L23" s="9"/>
      <c r="M23" s="9"/>
      <c r="N23" s="9"/>
      <c r="O23" s="9"/>
    </row>
    <row r="24" ht="24" customHeight="1" spans="1:15">
      <c r="A24" s="61" t="s">
        <v>131</v>
      </c>
      <c r="B24" s="77" t="s">
        <v>132</v>
      </c>
      <c r="C24" s="9">
        <v>7832350.31</v>
      </c>
      <c r="D24" s="9">
        <v>7832350.31</v>
      </c>
      <c r="E24" s="9">
        <v>7832350.31</v>
      </c>
      <c r="F24" s="9"/>
      <c r="G24" s="9"/>
      <c r="H24" s="9"/>
      <c r="I24" s="9"/>
      <c r="J24" s="9"/>
      <c r="K24" s="9"/>
      <c r="L24" s="9"/>
      <c r="M24" s="9"/>
      <c r="N24" s="9"/>
      <c r="O24" s="9"/>
    </row>
    <row r="25" ht="24" customHeight="1" spans="1:15">
      <c r="A25" s="62" t="s">
        <v>133</v>
      </c>
      <c r="B25" s="78" t="s">
        <v>134</v>
      </c>
      <c r="C25" s="9"/>
      <c r="D25" s="9"/>
      <c r="E25" s="9"/>
      <c r="F25" s="9"/>
      <c r="G25" s="9"/>
      <c r="H25" s="9"/>
      <c r="I25" s="9"/>
      <c r="J25" s="9"/>
      <c r="K25" s="9"/>
      <c r="L25" s="9"/>
      <c r="M25" s="9"/>
      <c r="N25" s="9"/>
      <c r="O25" s="9"/>
    </row>
    <row r="26" ht="24" customHeight="1" spans="1:15">
      <c r="A26" s="62" t="s">
        <v>135</v>
      </c>
      <c r="B26" s="78" t="s">
        <v>136</v>
      </c>
      <c r="C26" s="9">
        <v>3855168.68</v>
      </c>
      <c r="D26" s="9">
        <v>3855168.68</v>
      </c>
      <c r="E26" s="9">
        <v>3855168.68</v>
      </c>
      <c r="F26" s="9"/>
      <c r="G26" s="9"/>
      <c r="H26" s="9"/>
      <c r="I26" s="9"/>
      <c r="J26" s="9"/>
      <c r="K26" s="9"/>
      <c r="L26" s="9"/>
      <c r="M26" s="9"/>
      <c r="N26" s="9"/>
      <c r="O26" s="9"/>
    </row>
    <row r="27" ht="24" customHeight="1" spans="1:15">
      <c r="A27" s="62" t="s">
        <v>137</v>
      </c>
      <c r="B27" s="78" t="s">
        <v>138</v>
      </c>
      <c r="C27" s="9">
        <v>3678141.63</v>
      </c>
      <c r="D27" s="9">
        <v>3678141.63</v>
      </c>
      <c r="E27" s="9">
        <v>3678141.63</v>
      </c>
      <c r="F27" s="9"/>
      <c r="G27" s="9"/>
      <c r="H27" s="9"/>
      <c r="I27" s="9"/>
      <c r="J27" s="9"/>
      <c r="K27" s="9"/>
      <c r="L27" s="9"/>
      <c r="M27" s="9"/>
      <c r="N27" s="9"/>
      <c r="O27" s="9"/>
    </row>
    <row r="28" ht="24" customHeight="1" spans="1:15">
      <c r="A28" s="62" t="s">
        <v>139</v>
      </c>
      <c r="B28" s="78" t="s">
        <v>140</v>
      </c>
      <c r="C28" s="9">
        <v>299040</v>
      </c>
      <c r="D28" s="9">
        <v>299040</v>
      </c>
      <c r="E28" s="9">
        <v>299040</v>
      </c>
      <c r="F28" s="9"/>
      <c r="G28" s="9"/>
      <c r="H28" s="9"/>
      <c r="I28" s="9"/>
      <c r="J28" s="9"/>
      <c r="K28" s="9"/>
      <c r="L28" s="9"/>
      <c r="M28" s="9"/>
      <c r="N28" s="9"/>
      <c r="O28" s="9"/>
    </row>
    <row r="29" ht="24" customHeight="1" spans="1:15">
      <c r="A29" s="8" t="s">
        <v>141</v>
      </c>
      <c r="B29" s="76" t="s">
        <v>142</v>
      </c>
      <c r="C29" s="9">
        <v>6803238.84</v>
      </c>
      <c r="D29" s="9">
        <v>6803238.84</v>
      </c>
      <c r="E29" s="9">
        <v>6803238.84</v>
      </c>
      <c r="F29" s="9"/>
      <c r="G29" s="9"/>
      <c r="H29" s="9"/>
      <c r="I29" s="9"/>
      <c r="J29" s="9"/>
      <c r="K29" s="9"/>
      <c r="L29" s="9"/>
      <c r="M29" s="9"/>
      <c r="N29" s="9"/>
      <c r="O29" s="9"/>
    </row>
    <row r="30" ht="24" customHeight="1" spans="1:15">
      <c r="A30" s="61" t="s">
        <v>143</v>
      </c>
      <c r="B30" s="77" t="s">
        <v>144</v>
      </c>
      <c r="C30" s="9">
        <v>6803238.84</v>
      </c>
      <c r="D30" s="9">
        <v>6803238.84</v>
      </c>
      <c r="E30" s="9">
        <v>6803238.84</v>
      </c>
      <c r="F30" s="9"/>
      <c r="G30" s="9"/>
      <c r="H30" s="9"/>
      <c r="I30" s="9"/>
      <c r="J30" s="9"/>
      <c r="K30" s="9"/>
      <c r="L30" s="9"/>
      <c r="M30" s="9"/>
      <c r="N30" s="9"/>
      <c r="O30" s="9"/>
    </row>
    <row r="31" ht="24" customHeight="1" spans="1:15">
      <c r="A31" s="62" t="s">
        <v>145</v>
      </c>
      <c r="B31" s="78" t="s">
        <v>146</v>
      </c>
      <c r="C31" s="9">
        <v>6803238.84</v>
      </c>
      <c r="D31" s="9">
        <v>6803238.84</v>
      </c>
      <c r="E31" s="9">
        <v>6803238.84</v>
      </c>
      <c r="F31" s="9"/>
      <c r="G31" s="9"/>
      <c r="H31" s="9"/>
      <c r="I31" s="9"/>
      <c r="J31" s="9"/>
      <c r="K31" s="9"/>
      <c r="L31" s="9"/>
      <c r="M31" s="9"/>
      <c r="N31" s="9"/>
      <c r="O31" s="9"/>
    </row>
    <row r="32" ht="29.35" customHeight="1" spans="1:15">
      <c r="A32" s="79" t="s">
        <v>57</v>
      </c>
      <c r="B32" s="79"/>
      <c r="C32" s="9">
        <v>146352300.38</v>
      </c>
      <c r="D32" s="9">
        <v>121437918.53</v>
      </c>
      <c r="E32" s="9">
        <v>119372918.53</v>
      </c>
      <c r="F32" s="9">
        <v>2065000</v>
      </c>
      <c r="G32" s="9"/>
      <c r="H32" s="9"/>
      <c r="I32" s="9">
        <v>17860700</v>
      </c>
      <c r="J32" s="9">
        <v>7053681.85</v>
      </c>
      <c r="K32" s="9"/>
      <c r="L32" s="9"/>
      <c r="M32" s="9"/>
      <c r="N32" s="9"/>
      <c r="O32" s="9">
        <v>7053681.85</v>
      </c>
    </row>
  </sheetData>
  <mergeCells count="12">
    <mergeCell ref="A2:O2"/>
    <mergeCell ref="A3:B3"/>
    <mergeCell ref="C3:O3"/>
    <mergeCell ref="D4:F4"/>
    <mergeCell ref="J4:O4"/>
    <mergeCell ref="A32:B32"/>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15" workbookViewId="0">
      <selection activeCell="D8" sqref="D8:D37"/>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ht="13.15" customHeight="1" spans="1:4">
      <c r="A1" s="17" t="s">
        <v>147</v>
      </c>
      <c r="B1" s="17"/>
      <c r="C1" s="17"/>
      <c r="D1" s="17"/>
    </row>
    <row r="2" ht="43.15" customHeight="1" spans="1:4">
      <c r="A2" s="13" t="str">
        <f>"2025"&amp;"年部门财政拨款收支预算总表"</f>
        <v>2025年部门财政拨款收支预算总表</v>
      </c>
      <c r="B2" s="13"/>
      <c r="C2" s="13"/>
      <c r="D2" s="13"/>
    </row>
    <row r="3" customHeight="1" spans="1:4">
      <c r="A3" s="5" t="str">
        <f>"单位名称："&amp;"楚雄技师学院"</f>
        <v>单位名称：楚雄技师学院</v>
      </c>
      <c r="B3" s="5"/>
      <c r="C3" s="63"/>
      <c r="D3" s="3" t="s">
        <v>54</v>
      </c>
    </row>
    <row r="4" customHeight="1" spans="1:4">
      <c r="A4" s="64" t="s">
        <v>148</v>
      </c>
      <c r="B4" s="64"/>
      <c r="C4" s="64" t="s">
        <v>149</v>
      </c>
      <c r="D4" s="64"/>
    </row>
    <row r="5" ht="42" customHeight="1" spans="1:4">
      <c r="A5" s="64" t="s">
        <v>5</v>
      </c>
      <c r="B5" s="64" t="str">
        <f t="shared" ref="B5:D5" si="0">"2025"&amp;"年预算数"</f>
        <v>2025年预算数</v>
      </c>
      <c r="C5" s="6" t="s">
        <v>150</v>
      </c>
      <c r="D5" s="64" t="str">
        <f t="shared" si="0"/>
        <v>2025年预算数</v>
      </c>
    </row>
    <row r="6" ht="24.1" customHeight="1" spans="1:4">
      <c r="A6" s="65" t="s">
        <v>151</v>
      </c>
      <c r="B6" s="9">
        <v>121437918.53</v>
      </c>
      <c r="C6" s="66" t="s">
        <v>152</v>
      </c>
      <c r="D6" s="9">
        <v>121437918.53</v>
      </c>
    </row>
    <row r="7" ht="24.1" customHeight="1" spans="1:4">
      <c r="A7" s="65" t="s">
        <v>153</v>
      </c>
      <c r="B7" s="9">
        <v>121437918.53</v>
      </c>
      <c r="C7" s="66" t="s">
        <v>154</v>
      </c>
      <c r="D7" s="9"/>
    </row>
    <row r="8" ht="24.1" customHeight="1" spans="1:4">
      <c r="A8" s="65" t="s">
        <v>155</v>
      </c>
      <c r="B8" s="9"/>
      <c r="C8" s="66" t="s">
        <v>156</v>
      </c>
      <c r="D8" s="9"/>
    </row>
    <row r="9" ht="24.1" customHeight="1" spans="1:4">
      <c r="A9" s="65" t="s">
        <v>157</v>
      </c>
      <c r="B9" s="9"/>
      <c r="C9" s="66" t="s">
        <v>158</v>
      </c>
      <c r="D9" s="9"/>
    </row>
    <row r="10" ht="24.1" customHeight="1" spans="1:4">
      <c r="A10" s="65" t="s">
        <v>159</v>
      </c>
      <c r="B10" s="9"/>
      <c r="C10" s="66" t="s">
        <v>160</v>
      </c>
      <c r="D10" s="9"/>
    </row>
    <row r="11" ht="24.1" customHeight="1" spans="1:4">
      <c r="A11" s="65" t="s">
        <v>153</v>
      </c>
      <c r="B11" s="9"/>
      <c r="C11" s="66" t="s">
        <v>161</v>
      </c>
      <c r="D11" s="9">
        <v>78523928.89</v>
      </c>
    </row>
    <row r="12" ht="24.1" customHeight="1" spans="1:4">
      <c r="A12" s="67" t="s">
        <v>155</v>
      </c>
      <c r="B12" s="9"/>
      <c r="C12" s="68" t="s">
        <v>162</v>
      </c>
      <c r="D12" s="9"/>
    </row>
    <row r="13" ht="24.1" customHeight="1" spans="1:4">
      <c r="A13" s="67" t="s">
        <v>157</v>
      </c>
      <c r="B13" s="9"/>
      <c r="C13" s="68" t="s">
        <v>163</v>
      </c>
      <c r="D13" s="9"/>
    </row>
    <row r="14" ht="24.1" customHeight="1" spans="1:4">
      <c r="A14" s="69"/>
      <c r="B14" s="9"/>
      <c r="C14" s="68" t="s">
        <v>164</v>
      </c>
      <c r="D14" s="9">
        <v>28278400.49</v>
      </c>
    </row>
    <row r="15" ht="24.1" customHeight="1" spans="1:4">
      <c r="A15" s="69"/>
      <c r="B15" s="9"/>
      <c r="C15" s="68" t="s">
        <v>165</v>
      </c>
      <c r="D15" s="9"/>
    </row>
    <row r="16" ht="24.1" customHeight="1" spans="1:4">
      <c r="A16" s="69"/>
      <c r="B16" s="9"/>
      <c r="C16" s="68" t="s">
        <v>166</v>
      </c>
      <c r="D16" s="9">
        <v>7832350.31</v>
      </c>
    </row>
    <row r="17" ht="24.1" customHeight="1" spans="1:4">
      <c r="A17" s="69"/>
      <c r="B17" s="9"/>
      <c r="C17" s="68" t="s">
        <v>167</v>
      </c>
      <c r="D17" s="9"/>
    </row>
    <row r="18" ht="24.1" customHeight="1" spans="1:4">
      <c r="A18" s="69"/>
      <c r="B18" s="9"/>
      <c r="C18" s="68" t="s">
        <v>168</v>
      </c>
      <c r="D18" s="9"/>
    </row>
    <row r="19" ht="24.1" customHeight="1" spans="1:4">
      <c r="A19" s="69"/>
      <c r="B19" s="9"/>
      <c r="C19" s="68" t="s">
        <v>169</v>
      </c>
      <c r="D19" s="9"/>
    </row>
    <row r="20" ht="24.1" customHeight="1" spans="1:4">
      <c r="A20" s="69"/>
      <c r="B20" s="9"/>
      <c r="C20" s="68" t="s">
        <v>170</v>
      </c>
      <c r="D20" s="9"/>
    </row>
    <row r="21" ht="24.1" customHeight="1" spans="1:4">
      <c r="A21" s="69"/>
      <c r="B21" s="9"/>
      <c r="C21" s="68" t="s">
        <v>171</v>
      </c>
      <c r="D21" s="9"/>
    </row>
    <row r="22" ht="24.1" customHeight="1" spans="1:4">
      <c r="A22" s="69"/>
      <c r="B22" s="9"/>
      <c r="C22" s="68" t="s">
        <v>172</v>
      </c>
      <c r="D22" s="9"/>
    </row>
    <row r="23" ht="24.1" customHeight="1" spans="1:4">
      <c r="A23" s="69"/>
      <c r="B23" s="9"/>
      <c r="C23" s="68" t="s">
        <v>173</v>
      </c>
      <c r="D23" s="9"/>
    </row>
    <row r="24" ht="24.1" customHeight="1" spans="1:4">
      <c r="A24" s="69"/>
      <c r="B24" s="9"/>
      <c r="C24" s="68" t="s">
        <v>174</v>
      </c>
      <c r="D24" s="9"/>
    </row>
    <row r="25" ht="24.1" customHeight="1" spans="1:4">
      <c r="A25" s="69"/>
      <c r="B25" s="9"/>
      <c r="C25" s="68" t="s">
        <v>175</v>
      </c>
      <c r="D25" s="9"/>
    </row>
    <row r="26" ht="24.1" customHeight="1" spans="1:4">
      <c r="A26" s="69"/>
      <c r="B26" s="9"/>
      <c r="C26" s="68" t="s">
        <v>176</v>
      </c>
      <c r="D26" s="9">
        <v>6803238.84</v>
      </c>
    </row>
    <row r="27" ht="24.1" customHeight="1" spans="1:4">
      <c r="A27" s="69"/>
      <c r="B27" s="9"/>
      <c r="C27" s="68" t="s">
        <v>177</v>
      </c>
      <c r="D27" s="9"/>
    </row>
    <row r="28" ht="24.1" customHeight="1" spans="1:4">
      <c r="A28" s="69"/>
      <c r="B28" s="9"/>
      <c r="C28" s="68" t="s">
        <v>178</v>
      </c>
      <c r="D28" s="9"/>
    </row>
    <row r="29" ht="24.1" customHeight="1" spans="1:4">
      <c r="A29" s="69"/>
      <c r="B29" s="9"/>
      <c r="C29" s="68" t="s">
        <v>179</v>
      </c>
      <c r="D29" s="9"/>
    </row>
    <row r="30" ht="24.1" customHeight="1" spans="1:4">
      <c r="A30" s="69"/>
      <c r="B30" s="9"/>
      <c r="C30" s="68" t="s">
        <v>180</v>
      </c>
      <c r="D30" s="9"/>
    </row>
    <row r="31" ht="24.1" customHeight="1" spans="1:4">
      <c r="A31" s="69"/>
      <c r="B31" s="9"/>
      <c r="C31" s="67" t="s">
        <v>181</v>
      </c>
      <c r="D31" s="9"/>
    </row>
    <row r="32" ht="24.1" customHeight="1" spans="1:4">
      <c r="A32" s="69"/>
      <c r="B32" s="9"/>
      <c r="C32" s="67" t="s">
        <v>182</v>
      </c>
      <c r="D32" s="9"/>
    </row>
    <row r="33" ht="24.1" customHeight="1" spans="1:4">
      <c r="A33" s="69"/>
      <c r="B33" s="9"/>
      <c r="C33" s="70" t="s">
        <v>183</v>
      </c>
      <c r="D33" s="9"/>
    </row>
    <row r="34" ht="24" customHeight="1" spans="1:4">
      <c r="A34" s="71"/>
      <c r="B34" s="9"/>
      <c r="C34" s="72" t="s">
        <v>184</v>
      </c>
      <c r="D34" s="9"/>
    </row>
    <row r="35" ht="24" customHeight="1" spans="1:4">
      <c r="A35" s="71"/>
      <c r="B35" s="9"/>
      <c r="C35" s="72" t="s">
        <v>185</v>
      </c>
      <c r="D35" s="9"/>
    </row>
    <row r="36" ht="24" customHeight="1" spans="1:4">
      <c r="A36" s="71"/>
      <c r="B36" s="9"/>
      <c r="C36" s="72" t="s">
        <v>186</v>
      </c>
      <c r="D36" s="9"/>
    </row>
    <row r="37" ht="24" customHeight="1" spans="1:4">
      <c r="A37" s="71"/>
      <c r="B37" s="9"/>
      <c r="C37" s="70" t="s">
        <v>187</v>
      </c>
      <c r="D37" s="73"/>
    </row>
    <row r="38" ht="24.1" customHeight="1" spans="1:4">
      <c r="A38" s="71" t="s">
        <v>51</v>
      </c>
      <c r="B38" s="9">
        <v>121437918.53</v>
      </c>
      <c r="C38" s="71" t="s">
        <v>188</v>
      </c>
      <c r="D38" s="9">
        <v>121437918.53</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9"/>
  <sheetViews>
    <sheetView showZeros="0" workbookViewId="0">
      <selection activeCell="E29" sqref="E29:G29"/>
    </sheetView>
  </sheetViews>
  <sheetFormatPr defaultColWidth="9" defaultRowHeight="13.5" customHeight="1" outlineLevelCol="6"/>
  <cols>
    <col min="1" max="1" width="18.575" customWidth="1"/>
    <col min="2" max="2" width="21.8416666666667" customWidth="1"/>
    <col min="3" max="7" width="12.85" customWidth="1"/>
  </cols>
  <sheetData>
    <row r="1" ht="15.4" customHeight="1" spans="1:7">
      <c r="A1" s="26" t="s">
        <v>189</v>
      </c>
      <c r="B1" s="26"/>
      <c r="C1" s="26"/>
      <c r="D1" s="26"/>
      <c r="E1" s="26"/>
      <c r="F1" s="26"/>
      <c r="G1" s="26"/>
    </row>
    <row r="2" ht="35.65" customHeight="1" spans="1:7">
      <c r="A2" s="23" t="str">
        <f>"2025"&amp;"年一般公共预算支出预算表（按功能科目分类）"</f>
        <v>2025年一般公共预算支出预算表（按功能科目分类）</v>
      </c>
      <c r="B2" s="23"/>
      <c r="C2" s="23"/>
      <c r="D2" s="23"/>
      <c r="E2" s="23"/>
      <c r="F2" s="23"/>
      <c r="G2" s="23"/>
    </row>
    <row r="3" ht="26.35" customHeight="1" spans="1:7">
      <c r="A3" s="22" t="str">
        <f>"单位名称："&amp;"楚雄技师学院"</f>
        <v>单位名称：楚雄技师学院</v>
      </c>
      <c r="B3" s="22"/>
      <c r="C3" s="22"/>
      <c r="D3" s="22"/>
      <c r="E3" s="22"/>
      <c r="F3" s="60"/>
      <c r="G3" s="26" t="s">
        <v>2</v>
      </c>
    </row>
    <row r="4" ht="18.85" customHeight="1" spans="1:7">
      <c r="A4" s="10" t="s">
        <v>190</v>
      </c>
      <c r="B4" s="10"/>
      <c r="C4" s="10" t="s">
        <v>57</v>
      </c>
      <c r="D4" s="10" t="s">
        <v>76</v>
      </c>
      <c r="E4" s="10"/>
      <c r="F4" s="10"/>
      <c r="G4" s="10" t="s">
        <v>77</v>
      </c>
    </row>
    <row r="5" ht="18.85" customHeight="1" spans="1:7">
      <c r="A5" s="10" t="s">
        <v>73</v>
      </c>
      <c r="B5" s="10" t="s">
        <v>74</v>
      </c>
      <c r="C5" s="10"/>
      <c r="D5" s="10" t="s">
        <v>59</v>
      </c>
      <c r="E5" s="10" t="s">
        <v>191</v>
      </c>
      <c r="F5" s="10" t="s">
        <v>192</v>
      </c>
      <c r="G5" s="10"/>
    </row>
    <row r="6" ht="18.85" customHeight="1" spans="1:7">
      <c r="A6" s="10" t="s">
        <v>83</v>
      </c>
      <c r="B6" s="10">
        <v>2</v>
      </c>
      <c r="C6" s="10" t="s">
        <v>85</v>
      </c>
      <c r="D6" s="10" t="s">
        <v>86</v>
      </c>
      <c r="E6" s="10" t="s">
        <v>87</v>
      </c>
      <c r="F6" s="10" t="s">
        <v>88</v>
      </c>
      <c r="G6" s="10" t="s">
        <v>89</v>
      </c>
    </row>
    <row r="7" ht="18.85" customHeight="1" spans="1:7">
      <c r="A7" s="8" t="s">
        <v>97</v>
      </c>
      <c r="B7" s="8" t="s">
        <v>98</v>
      </c>
      <c r="C7" s="9">
        <v>78523928.89</v>
      </c>
      <c r="D7" s="9">
        <v>76488928.89</v>
      </c>
      <c r="E7" s="9">
        <v>71886828.89</v>
      </c>
      <c r="F7" s="9">
        <v>4602100</v>
      </c>
      <c r="G7" s="9">
        <v>2035000</v>
      </c>
    </row>
    <row r="8" ht="18.85" customHeight="1" spans="1:7">
      <c r="A8" s="61" t="s">
        <v>99</v>
      </c>
      <c r="B8" s="61" t="s">
        <v>100</v>
      </c>
      <c r="C8" s="9">
        <v>76800</v>
      </c>
      <c r="D8" s="9"/>
      <c r="E8" s="9"/>
      <c r="F8" s="9"/>
      <c r="G8" s="9">
        <v>76800</v>
      </c>
    </row>
    <row r="9" ht="18.85" customHeight="1" spans="1:7">
      <c r="A9" s="62" t="s">
        <v>101</v>
      </c>
      <c r="B9" s="62" t="s">
        <v>102</v>
      </c>
      <c r="C9" s="9">
        <v>60100</v>
      </c>
      <c r="D9" s="9"/>
      <c r="E9" s="9"/>
      <c r="F9" s="9"/>
      <c r="G9" s="9">
        <v>60100</v>
      </c>
    </row>
    <row r="10" ht="18.85" customHeight="1" spans="1:7">
      <c r="A10" s="62" t="s">
        <v>103</v>
      </c>
      <c r="B10" s="62" t="s">
        <v>104</v>
      </c>
      <c r="C10" s="9">
        <v>16700</v>
      </c>
      <c r="D10" s="9"/>
      <c r="E10" s="9"/>
      <c r="F10" s="9"/>
      <c r="G10" s="9">
        <v>16700</v>
      </c>
    </row>
    <row r="11" ht="18.85" customHeight="1" spans="1:7">
      <c r="A11" s="61" t="s">
        <v>105</v>
      </c>
      <c r="B11" s="61" t="s">
        <v>106</v>
      </c>
      <c r="C11" s="9">
        <v>78447128.89</v>
      </c>
      <c r="D11" s="9">
        <v>76488928.89</v>
      </c>
      <c r="E11" s="9">
        <v>71886828.89</v>
      </c>
      <c r="F11" s="9">
        <v>4602100</v>
      </c>
      <c r="G11" s="9">
        <v>1958200</v>
      </c>
    </row>
    <row r="12" ht="18.85" customHeight="1" spans="1:7">
      <c r="A12" s="62" t="s">
        <v>107</v>
      </c>
      <c r="B12" s="62" t="s">
        <v>108</v>
      </c>
      <c r="C12" s="9">
        <v>44336074.28</v>
      </c>
      <c r="D12" s="9">
        <v>44305874.28</v>
      </c>
      <c r="E12" s="9">
        <v>43966574.28</v>
      </c>
      <c r="F12" s="9">
        <v>339300</v>
      </c>
      <c r="G12" s="9">
        <v>30200</v>
      </c>
    </row>
    <row r="13" ht="18.85" customHeight="1" spans="1:7">
      <c r="A13" s="62" t="s">
        <v>109</v>
      </c>
      <c r="B13" s="62" t="s">
        <v>110</v>
      </c>
      <c r="C13" s="9">
        <v>34111054.61</v>
      </c>
      <c r="D13" s="9">
        <v>32183054.61</v>
      </c>
      <c r="E13" s="9">
        <v>27920254.61</v>
      </c>
      <c r="F13" s="9">
        <v>4262800</v>
      </c>
      <c r="G13" s="9">
        <v>1928000</v>
      </c>
    </row>
    <row r="14" ht="18.85" customHeight="1" spans="1:7">
      <c r="A14" s="8" t="s">
        <v>113</v>
      </c>
      <c r="B14" s="8" t="s">
        <v>114</v>
      </c>
      <c r="C14" s="9">
        <v>28278400.49</v>
      </c>
      <c r="D14" s="9">
        <v>28248400.49</v>
      </c>
      <c r="E14" s="9">
        <v>27928800.49</v>
      </c>
      <c r="F14" s="9">
        <v>319600</v>
      </c>
      <c r="G14" s="9">
        <v>30000</v>
      </c>
    </row>
    <row r="15" ht="18.85" customHeight="1" spans="1:7">
      <c r="A15" s="61" t="s">
        <v>115</v>
      </c>
      <c r="B15" s="61" t="s">
        <v>116</v>
      </c>
      <c r="C15" s="9">
        <v>28171150.77</v>
      </c>
      <c r="D15" s="9">
        <v>28141150.77</v>
      </c>
      <c r="E15" s="9">
        <v>27821550.77</v>
      </c>
      <c r="F15" s="9">
        <v>319600</v>
      </c>
      <c r="G15" s="9">
        <v>30000</v>
      </c>
    </row>
    <row r="16" ht="18.85" customHeight="1" spans="1:7">
      <c r="A16" s="62" t="s">
        <v>119</v>
      </c>
      <c r="B16" s="62" t="s">
        <v>120</v>
      </c>
      <c r="C16" s="9">
        <v>12204488.6</v>
      </c>
      <c r="D16" s="9">
        <v>12174488.6</v>
      </c>
      <c r="E16" s="9">
        <v>11854888.6</v>
      </c>
      <c r="F16" s="9">
        <v>319600</v>
      </c>
      <c r="G16" s="9">
        <v>30000</v>
      </c>
    </row>
    <row r="17" ht="18.85" customHeight="1" spans="1:7">
      <c r="A17" s="62" t="s">
        <v>121</v>
      </c>
      <c r="B17" s="62" t="s">
        <v>122</v>
      </c>
      <c r="C17" s="9">
        <v>11455625.13</v>
      </c>
      <c r="D17" s="9">
        <v>11455625.13</v>
      </c>
      <c r="E17" s="9">
        <v>11455625.13</v>
      </c>
      <c r="F17" s="9"/>
      <c r="G17" s="9"/>
    </row>
    <row r="18" ht="18.85" customHeight="1" spans="1:7">
      <c r="A18" s="62" t="s">
        <v>123</v>
      </c>
      <c r="B18" s="62" t="s">
        <v>124</v>
      </c>
      <c r="C18" s="9">
        <v>4511037.04</v>
      </c>
      <c r="D18" s="9">
        <v>4511037.04</v>
      </c>
      <c r="E18" s="9">
        <v>4511037.04</v>
      </c>
      <c r="F18" s="9"/>
      <c r="G18" s="9"/>
    </row>
    <row r="19" ht="18.85" customHeight="1" spans="1:7">
      <c r="A19" s="61" t="s">
        <v>125</v>
      </c>
      <c r="B19" s="61" t="s">
        <v>126</v>
      </c>
      <c r="C19" s="9">
        <v>107249.72</v>
      </c>
      <c r="D19" s="9">
        <v>107249.72</v>
      </c>
      <c r="E19" s="9">
        <v>107249.72</v>
      </c>
      <c r="F19" s="9"/>
      <c r="G19" s="9"/>
    </row>
    <row r="20" ht="18.85" customHeight="1" spans="1:7">
      <c r="A20" s="62" t="s">
        <v>127</v>
      </c>
      <c r="B20" s="62" t="s">
        <v>128</v>
      </c>
      <c r="C20" s="9">
        <v>107249.72</v>
      </c>
      <c r="D20" s="9">
        <v>107249.72</v>
      </c>
      <c r="E20" s="9">
        <v>107249.72</v>
      </c>
      <c r="F20" s="9"/>
      <c r="G20" s="9"/>
    </row>
    <row r="21" ht="18.85" customHeight="1" spans="1:7">
      <c r="A21" s="8" t="s">
        <v>129</v>
      </c>
      <c r="B21" s="8" t="s">
        <v>130</v>
      </c>
      <c r="C21" s="9">
        <v>7832350.31</v>
      </c>
      <c r="D21" s="9">
        <v>7832350.31</v>
      </c>
      <c r="E21" s="9">
        <v>7832350.31</v>
      </c>
      <c r="F21" s="9"/>
      <c r="G21" s="9"/>
    </row>
    <row r="22" ht="18.85" customHeight="1" spans="1:7">
      <c r="A22" s="61" t="s">
        <v>131</v>
      </c>
      <c r="B22" s="61" t="s">
        <v>132</v>
      </c>
      <c r="C22" s="9">
        <v>7832350.31</v>
      </c>
      <c r="D22" s="9">
        <v>7832350.31</v>
      </c>
      <c r="E22" s="9">
        <v>7832350.31</v>
      </c>
      <c r="F22" s="9"/>
      <c r="G22" s="9"/>
    </row>
    <row r="23" ht="18.85" customHeight="1" spans="1:7">
      <c r="A23" s="62" t="s">
        <v>135</v>
      </c>
      <c r="B23" s="62" t="s">
        <v>136</v>
      </c>
      <c r="C23" s="9">
        <v>3855168.68</v>
      </c>
      <c r="D23" s="9">
        <v>3855168.68</v>
      </c>
      <c r="E23" s="9">
        <v>3855168.68</v>
      </c>
      <c r="F23" s="9"/>
      <c r="G23" s="9"/>
    </row>
    <row r="24" ht="18.85" customHeight="1" spans="1:7">
      <c r="A24" s="62" t="s">
        <v>137</v>
      </c>
      <c r="B24" s="62" t="s">
        <v>138</v>
      </c>
      <c r="C24" s="9">
        <v>3678141.63</v>
      </c>
      <c r="D24" s="9">
        <v>3678141.63</v>
      </c>
      <c r="E24" s="9">
        <v>3678141.63</v>
      </c>
      <c r="F24" s="9"/>
      <c r="G24" s="9"/>
    </row>
    <row r="25" ht="18.85" customHeight="1" spans="1:7">
      <c r="A25" s="62" t="s">
        <v>139</v>
      </c>
      <c r="B25" s="62" t="s">
        <v>140</v>
      </c>
      <c r="C25" s="9">
        <v>299040</v>
      </c>
      <c r="D25" s="9">
        <v>299040</v>
      </c>
      <c r="E25" s="9">
        <v>299040</v>
      </c>
      <c r="F25" s="9"/>
      <c r="G25" s="9"/>
    </row>
    <row r="26" ht="18.85" customHeight="1" spans="1:7">
      <c r="A26" s="8" t="s">
        <v>141</v>
      </c>
      <c r="B26" s="8" t="s">
        <v>142</v>
      </c>
      <c r="C26" s="9">
        <v>6803238.84</v>
      </c>
      <c r="D26" s="9">
        <v>6803238.84</v>
      </c>
      <c r="E26" s="9">
        <v>6803238.84</v>
      </c>
      <c r="F26" s="9"/>
      <c r="G26" s="9"/>
    </row>
    <row r="27" ht="18.85" customHeight="1" spans="1:7">
      <c r="A27" s="61" t="s">
        <v>143</v>
      </c>
      <c r="B27" s="61" t="s">
        <v>144</v>
      </c>
      <c r="C27" s="9">
        <v>6803238.84</v>
      </c>
      <c r="D27" s="9">
        <v>6803238.84</v>
      </c>
      <c r="E27" s="9">
        <v>6803238.84</v>
      </c>
      <c r="F27" s="9"/>
      <c r="G27" s="9"/>
    </row>
    <row r="28" ht="18.85" customHeight="1" spans="1:7">
      <c r="A28" s="62" t="s">
        <v>145</v>
      </c>
      <c r="B28" s="62" t="s">
        <v>146</v>
      </c>
      <c r="C28" s="9">
        <v>6803238.84</v>
      </c>
      <c r="D28" s="9">
        <v>6803238.84</v>
      </c>
      <c r="E28" s="9">
        <v>6803238.84</v>
      </c>
      <c r="F28" s="9"/>
      <c r="G28" s="9"/>
    </row>
    <row r="29" ht="18.85" customHeight="1" spans="1:7">
      <c r="A29" s="10" t="s">
        <v>193</v>
      </c>
      <c r="B29" s="10"/>
      <c r="C29" s="9">
        <v>121437918.53</v>
      </c>
      <c r="D29" s="9">
        <v>119372918.53</v>
      </c>
      <c r="E29" s="9">
        <v>114451218.53</v>
      </c>
      <c r="F29" s="9">
        <v>4921700</v>
      </c>
      <c r="G29" s="9">
        <v>2065000</v>
      </c>
    </row>
  </sheetData>
  <mergeCells count="8">
    <mergeCell ref="A1:G1"/>
    <mergeCell ref="A2:G2"/>
    <mergeCell ref="A3:E3"/>
    <mergeCell ref="A4:B4"/>
    <mergeCell ref="D4:F4"/>
    <mergeCell ref="A29:B29"/>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E32" sqref="E32"/>
    </sheetView>
  </sheetViews>
  <sheetFormatPr defaultColWidth="9" defaultRowHeight="13.5" customHeight="1" outlineLevelRow="6" outlineLevelCol="5"/>
  <cols>
    <col min="1" max="2" width="23.125" customWidth="1"/>
    <col min="3" max="6" width="20.125" customWidth="1"/>
  </cols>
  <sheetData>
    <row r="1" ht="16.9" customHeight="1" spans="1:6">
      <c r="A1" s="56" t="s">
        <v>194</v>
      </c>
      <c r="B1" s="57"/>
      <c r="C1" s="57"/>
      <c r="D1" s="57"/>
      <c r="E1" s="58"/>
      <c r="F1" s="57"/>
    </row>
    <row r="2" ht="52.6" customHeight="1" spans="1:6">
      <c r="A2" s="23" t="str">
        <f>"2025"&amp;"年一般公共预算“三公”经费支出预算表"</f>
        <v>2025年一般公共预算“三公”经费支出预算表</v>
      </c>
      <c r="B2" s="23"/>
      <c r="C2" s="23"/>
      <c r="D2" s="23"/>
      <c r="E2" s="23"/>
      <c r="F2" s="23"/>
    </row>
    <row r="3" ht="19.6" customHeight="1" spans="1:6">
      <c r="A3" s="22" t="str">
        <f>"单位名称："&amp;"楚雄技师学院"</f>
        <v>单位名称：楚雄技师学院</v>
      </c>
      <c r="B3" s="22"/>
      <c r="C3" s="26" t="s">
        <v>54</v>
      </c>
      <c r="D3" s="26"/>
      <c r="E3" s="26"/>
      <c r="F3" s="26"/>
    </row>
    <row r="4" ht="18.85" customHeight="1" spans="1:6">
      <c r="A4" s="10" t="s">
        <v>195</v>
      </c>
      <c r="B4" s="10" t="s">
        <v>196</v>
      </c>
      <c r="C4" s="10" t="s">
        <v>197</v>
      </c>
      <c r="D4" s="10"/>
      <c r="E4" s="10"/>
      <c r="F4" s="10" t="s">
        <v>198</v>
      </c>
    </row>
    <row r="5" ht="18.85" customHeight="1" spans="1:6">
      <c r="A5" s="10"/>
      <c r="B5" s="10"/>
      <c r="C5" s="10" t="s">
        <v>59</v>
      </c>
      <c r="D5" s="10" t="s">
        <v>199</v>
      </c>
      <c r="E5" s="10" t="s">
        <v>200</v>
      </c>
      <c r="F5" s="10"/>
    </row>
    <row r="6" ht="18.85" customHeight="1" spans="1:6">
      <c r="A6" s="59" t="s">
        <v>83</v>
      </c>
      <c r="B6" s="59" t="s">
        <v>84</v>
      </c>
      <c r="C6" s="59" t="s">
        <v>85</v>
      </c>
      <c r="D6" s="59" t="s">
        <v>86</v>
      </c>
      <c r="E6" s="59" t="s">
        <v>87</v>
      </c>
      <c r="F6" s="59" t="s">
        <v>88</v>
      </c>
    </row>
    <row r="7" ht="18.85" customHeight="1" spans="1:6">
      <c r="A7" s="9">
        <v>710000</v>
      </c>
      <c r="B7" s="9"/>
      <c r="C7" s="9">
        <v>450000</v>
      </c>
      <c r="D7" s="9"/>
      <c r="E7" s="9">
        <v>450000</v>
      </c>
      <c r="F7" s="9">
        <v>260000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59"/>
  <sheetViews>
    <sheetView showZeros="0" topLeftCell="E42" workbookViewId="0">
      <selection activeCell="M59" sqref="M59:R59"/>
    </sheetView>
  </sheetViews>
  <sheetFormatPr defaultColWidth="10.7083333333333" defaultRowHeight="14.25" customHeight="1"/>
  <cols>
    <col min="1" max="1" width="38.2833333333333" customWidth="1"/>
    <col min="2" max="2" width="20.425" customWidth="1"/>
    <col min="3" max="3" width="36.575" customWidth="1"/>
    <col min="4" max="4" width="16.9916666666667" customWidth="1"/>
    <col min="5" max="5" width="25.5083333333333" customWidth="1"/>
    <col min="6" max="6" width="17.5666666666667" customWidth="1"/>
    <col min="7" max="7" width="26.85" customWidth="1"/>
    <col min="8" max="24" width="12.85" customWidth="1"/>
  </cols>
  <sheetData>
    <row r="1" ht="13.5" customHeight="1" spans="1:24">
      <c r="A1" s="12"/>
      <c r="B1" s="12"/>
      <c r="C1" s="12"/>
      <c r="D1" s="12"/>
      <c r="E1" s="12"/>
      <c r="F1" s="12"/>
      <c r="G1" s="12"/>
      <c r="H1" s="12"/>
      <c r="I1" s="12"/>
      <c r="J1" s="12"/>
      <c r="K1" s="12"/>
      <c r="L1" s="12"/>
      <c r="M1" s="12"/>
      <c r="N1" s="12"/>
      <c r="O1" s="12"/>
      <c r="P1" s="12"/>
      <c r="Q1" s="12"/>
      <c r="R1" s="12"/>
      <c r="S1" s="12"/>
      <c r="T1" s="12"/>
      <c r="U1" s="12"/>
      <c r="V1" s="12"/>
      <c r="W1" s="12"/>
      <c r="X1" s="17" t="s">
        <v>201</v>
      </c>
    </row>
    <row r="2" ht="45" customHeight="1" spans="1:24">
      <c r="A2" s="13" t="s">
        <v>202</v>
      </c>
      <c r="B2" s="13"/>
      <c r="C2" s="13"/>
      <c r="D2" s="13"/>
      <c r="E2" s="13"/>
      <c r="F2" s="13"/>
      <c r="G2" s="13"/>
      <c r="H2" s="13"/>
      <c r="I2" s="13"/>
      <c r="J2" s="13"/>
      <c r="K2" s="13"/>
      <c r="L2" s="13"/>
      <c r="M2" s="13"/>
      <c r="N2" s="13"/>
      <c r="O2" s="13"/>
      <c r="P2" s="13"/>
      <c r="Q2" s="13"/>
      <c r="R2" s="13"/>
      <c r="S2" s="13"/>
      <c r="T2" s="13"/>
      <c r="U2" s="13"/>
      <c r="V2" s="13"/>
      <c r="W2" s="13"/>
      <c r="X2" s="13"/>
    </row>
    <row r="3" ht="18.75" customHeight="1" spans="1:24">
      <c r="A3" s="12" t="str">
        <f>"单位名称："&amp;"楚雄技师学院"</f>
        <v>单位名称：楚雄技师学院</v>
      </c>
      <c r="B3" s="12"/>
      <c r="C3" s="12"/>
      <c r="D3" s="12"/>
      <c r="E3" s="12"/>
      <c r="F3" s="12"/>
      <c r="G3" s="12"/>
      <c r="H3" s="12"/>
      <c r="I3" s="12"/>
      <c r="J3" s="12"/>
      <c r="K3" s="12"/>
      <c r="L3" s="12"/>
      <c r="M3" s="12"/>
      <c r="N3" s="12"/>
      <c r="O3" s="12"/>
      <c r="P3" s="12"/>
      <c r="Q3" s="12"/>
      <c r="R3" s="12"/>
      <c r="S3" s="12"/>
      <c r="T3" s="12"/>
      <c r="U3" s="12"/>
      <c r="V3" s="12"/>
      <c r="W3" s="12"/>
      <c r="X3" s="17" t="s">
        <v>54</v>
      </c>
    </row>
    <row r="4" ht="18" customHeight="1" spans="1:24">
      <c r="A4" s="6" t="s">
        <v>203</v>
      </c>
      <c r="B4" s="6" t="s">
        <v>204</v>
      </c>
      <c r="C4" s="6" t="s">
        <v>205</v>
      </c>
      <c r="D4" s="6" t="s">
        <v>206</v>
      </c>
      <c r="E4" s="6" t="s">
        <v>207</v>
      </c>
      <c r="F4" s="6" t="s">
        <v>208</v>
      </c>
      <c r="G4" s="6" t="s">
        <v>209</v>
      </c>
      <c r="H4" s="6" t="s">
        <v>210</v>
      </c>
      <c r="I4" s="6" t="s">
        <v>210</v>
      </c>
      <c r="J4" s="6"/>
      <c r="K4" s="6"/>
      <c r="L4" s="6"/>
      <c r="M4" s="6"/>
      <c r="N4" s="6"/>
      <c r="O4" s="6"/>
      <c r="P4" s="6"/>
      <c r="Q4" s="6"/>
      <c r="R4" s="6" t="s">
        <v>63</v>
      </c>
      <c r="S4" s="6" t="s">
        <v>64</v>
      </c>
      <c r="T4" s="6"/>
      <c r="U4" s="6"/>
      <c r="V4" s="6"/>
      <c r="W4" s="6"/>
      <c r="X4" s="6"/>
    </row>
    <row r="5" ht="18" customHeight="1" spans="1:24">
      <c r="A5" s="6"/>
      <c r="B5" s="6"/>
      <c r="C5" s="6"/>
      <c r="D5" s="6"/>
      <c r="E5" s="6"/>
      <c r="F5" s="6"/>
      <c r="G5" s="6"/>
      <c r="H5" s="6" t="s">
        <v>211</v>
      </c>
      <c r="I5" s="6" t="s">
        <v>60</v>
      </c>
      <c r="J5" s="6"/>
      <c r="K5" s="6"/>
      <c r="L5" s="6"/>
      <c r="M5" s="6"/>
      <c r="N5" s="6"/>
      <c r="O5" s="6" t="s">
        <v>212</v>
      </c>
      <c r="P5" s="6"/>
      <c r="Q5" s="6"/>
      <c r="R5" s="6" t="s">
        <v>63</v>
      </c>
      <c r="S5" s="6" t="s">
        <v>64</v>
      </c>
      <c r="T5" s="6" t="s">
        <v>65</v>
      </c>
      <c r="U5" s="6" t="s">
        <v>64</v>
      </c>
      <c r="V5" s="6" t="s">
        <v>67</v>
      </c>
      <c r="W5" s="6" t="s">
        <v>68</v>
      </c>
      <c r="X5" s="6" t="s">
        <v>69</v>
      </c>
    </row>
    <row r="6" customHeight="1" spans="1:24">
      <c r="A6" s="6"/>
      <c r="B6" s="6"/>
      <c r="C6" s="6"/>
      <c r="D6" s="6"/>
      <c r="E6" s="6"/>
      <c r="F6" s="6"/>
      <c r="G6" s="6"/>
      <c r="H6" s="6"/>
      <c r="I6" s="6" t="s">
        <v>213</v>
      </c>
      <c r="J6" s="6" t="s">
        <v>214</v>
      </c>
      <c r="K6" s="6" t="s">
        <v>215</v>
      </c>
      <c r="L6" s="6" t="s">
        <v>216</v>
      </c>
      <c r="M6" s="6" t="s">
        <v>217</v>
      </c>
      <c r="N6" s="6" t="s">
        <v>218</v>
      </c>
      <c r="O6" s="6" t="s">
        <v>60</v>
      </c>
      <c r="P6" s="6" t="s">
        <v>61</v>
      </c>
      <c r="Q6" s="6" t="s">
        <v>62</v>
      </c>
      <c r="R6" s="6"/>
      <c r="S6" s="6" t="s">
        <v>59</v>
      </c>
      <c r="T6" s="6" t="s">
        <v>65</v>
      </c>
      <c r="U6" s="6" t="s">
        <v>219</v>
      </c>
      <c r="V6" s="6" t="s">
        <v>67</v>
      </c>
      <c r="W6" s="6" t="s">
        <v>68</v>
      </c>
      <c r="X6" s="6" t="s">
        <v>69</v>
      </c>
    </row>
    <row r="7" ht="37.5" customHeight="1" spans="1:24">
      <c r="A7" s="6"/>
      <c r="B7" s="6"/>
      <c r="C7" s="6"/>
      <c r="D7" s="6"/>
      <c r="E7" s="6"/>
      <c r="F7" s="6"/>
      <c r="G7" s="6"/>
      <c r="H7" s="6"/>
      <c r="I7" s="6" t="s">
        <v>59</v>
      </c>
      <c r="J7" s="6" t="s">
        <v>220</v>
      </c>
      <c r="K7" s="6" t="s">
        <v>214</v>
      </c>
      <c r="L7" s="6" t="s">
        <v>216</v>
      </c>
      <c r="M7" s="6" t="s">
        <v>217</v>
      </c>
      <c r="N7" s="6" t="s">
        <v>218</v>
      </c>
      <c r="O7" s="6" t="s">
        <v>216</v>
      </c>
      <c r="P7" s="6" t="s">
        <v>217</v>
      </c>
      <c r="Q7" s="6" t="s">
        <v>218</v>
      </c>
      <c r="R7" s="6" t="s">
        <v>63</v>
      </c>
      <c r="S7" s="6" t="s">
        <v>59</v>
      </c>
      <c r="T7" s="6" t="s">
        <v>65</v>
      </c>
      <c r="U7" s="6" t="s">
        <v>219</v>
      </c>
      <c r="V7" s="6" t="s">
        <v>67</v>
      </c>
      <c r="W7" s="6" t="s">
        <v>68</v>
      </c>
      <c r="X7" s="6" t="s">
        <v>69</v>
      </c>
    </row>
    <row r="8" ht="24.1" customHeight="1" spans="1:24">
      <c r="A8" s="54">
        <v>1</v>
      </c>
      <c r="B8" s="54">
        <v>2</v>
      </c>
      <c r="C8" s="54">
        <v>3</v>
      </c>
      <c r="D8" s="54">
        <v>4</v>
      </c>
      <c r="E8" s="54">
        <v>5</v>
      </c>
      <c r="F8" s="55">
        <v>6</v>
      </c>
      <c r="G8" s="55">
        <v>7</v>
      </c>
      <c r="H8" s="54">
        <v>8</v>
      </c>
      <c r="I8" s="54">
        <v>9</v>
      </c>
      <c r="J8" s="54">
        <v>10</v>
      </c>
      <c r="K8" s="54">
        <v>11</v>
      </c>
      <c r="L8" s="54">
        <v>12</v>
      </c>
      <c r="M8" s="54">
        <v>13</v>
      </c>
      <c r="N8" s="54">
        <v>14</v>
      </c>
      <c r="O8" s="54">
        <v>15</v>
      </c>
      <c r="P8" s="54">
        <v>16</v>
      </c>
      <c r="Q8" s="54">
        <v>17</v>
      </c>
      <c r="R8" s="54">
        <v>18</v>
      </c>
      <c r="S8" s="54">
        <v>19</v>
      </c>
      <c r="T8" s="54">
        <v>20</v>
      </c>
      <c r="U8" s="54">
        <v>21</v>
      </c>
      <c r="V8" s="54">
        <v>22</v>
      </c>
      <c r="W8" s="54">
        <v>23</v>
      </c>
      <c r="X8" s="54">
        <v>24</v>
      </c>
    </row>
    <row r="9" ht="30.85" customHeight="1" spans="1:24">
      <c r="A9" s="8" t="s">
        <v>71</v>
      </c>
      <c r="B9" s="8"/>
      <c r="C9" s="8"/>
      <c r="D9" s="8"/>
      <c r="E9" s="8"/>
      <c r="F9" s="8"/>
      <c r="G9" s="8"/>
      <c r="H9" s="9">
        <v>132022918.53</v>
      </c>
      <c r="I9" s="9">
        <v>119372918.53</v>
      </c>
      <c r="J9" s="9"/>
      <c r="K9" s="9"/>
      <c r="L9" s="9"/>
      <c r="M9" s="9">
        <v>119372918.53</v>
      </c>
      <c r="N9" s="9"/>
      <c r="O9" s="9"/>
      <c r="P9" s="9"/>
      <c r="Q9" s="9"/>
      <c r="R9" s="9">
        <v>12650000</v>
      </c>
      <c r="S9" s="9"/>
      <c r="T9" s="9"/>
      <c r="U9" s="9"/>
      <c r="V9" s="9"/>
      <c r="W9" s="9"/>
      <c r="X9" s="9"/>
    </row>
    <row r="10" ht="30.75" customHeight="1" spans="1:24">
      <c r="A10" s="8" t="s">
        <v>71</v>
      </c>
      <c r="B10" s="8" t="s">
        <v>221</v>
      </c>
      <c r="C10" s="8" t="s">
        <v>222</v>
      </c>
      <c r="D10" s="8" t="s">
        <v>107</v>
      </c>
      <c r="E10" s="8" t="s">
        <v>108</v>
      </c>
      <c r="F10" s="8" t="s">
        <v>223</v>
      </c>
      <c r="G10" s="8" t="s">
        <v>224</v>
      </c>
      <c r="H10" s="9">
        <v>18669132</v>
      </c>
      <c r="I10" s="9">
        <v>18669132</v>
      </c>
      <c r="J10" s="9"/>
      <c r="K10" s="9"/>
      <c r="L10" s="9"/>
      <c r="M10" s="9">
        <v>18669132</v>
      </c>
      <c r="N10" s="9"/>
      <c r="O10" s="9"/>
      <c r="P10" s="9"/>
      <c r="Q10" s="9"/>
      <c r="R10" s="9"/>
      <c r="S10" s="9"/>
      <c r="T10" s="9"/>
      <c r="U10" s="9"/>
      <c r="V10" s="9"/>
      <c r="W10" s="9"/>
      <c r="X10" s="9"/>
    </row>
    <row r="11" ht="30.75" customHeight="1" spans="1:24">
      <c r="A11" s="8" t="s">
        <v>71</v>
      </c>
      <c r="B11" s="8" t="s">
        <v>221</v>
      </c>
      <c r="C11" s="8" t="s">
        <v>222</v>
      </c>
      <c r="D11" s="8" t="s">
        <v>109</v>
      </c>
      <c r="E11" s="8" t="s">
        <v>110</v>
      </c>
      <c r="F11" s="8" t="s">
        <v>223</v>
      </c>
      <c r="G11" s="8" t="s">
        <v>224</v>
      </c>
      <c r="H11" s="9">
        <v>11520564</v>
      </c>
      <c r="I11" s="9">
        <v>11520564</v>
      </c>
      <c r="J11" s="9"/>
      <c r="K11" s="8"/>
      <c r="L11" s="9"/>
      <c r="M11" s="9">
        <v>11520564</v>
      </c>
      <c r="N11" s="9"/>
      <c r="O11" s="9"/>
      <c r="P11" s="9"/>
      <c r="Q11" s="9"/>
      <c r="R11" s="9"/>
      <c r="S11" s="9"/>
      <c r="T11" s="9"/>
      <c r="U11" s="9"/>
      <c r="V11" s="9"/>
      <c r="W11" s="9"/>
      <c r="X11" s="9"/>
    </row>
    <row r="12" ht="30.75" customHeight="1" spans="1:24">
      <c r="A12" s="8" t="s">
        <v>71</v>
      </c>
      <c r="B12" s="8" t="s">
        <v>221</v>
      </c>
      <c r="C12" s="8" t="s">
        <v>222</v>
      </c>
      <c r="D12" s="8" t="s">
        <v>107</v>
      </c>
      <c r="E12" s="8" t="s">
        <v>108</v>
      </c>
      <c r="F12" s="8" t="s">
        <v>225</v>
      </c>
      <c r="G12" s="8" t="s">
        <v>226</v>
      </c>
      <c r="H12" s="9">
        <v>1068816</v>
      </c>
      <c r="I12" s="9">
        <v>1068816</v>
      </c>
      <c r="J12" s="9"/>
      <c r="K12" s="8"/>
      <c r="L12" s="9"/>
      <c r="M12" s="9">
        <v>1068816</v>
      </c>
      <c r="N12" s="9"/>
      <c r="O12" s="9"/>
      <c r="P12" s="9"/>
      <c r="Q12" s="9"/>
      <c r="R12" s="9"/>
      <c r="S12" s="9"/>
      <c r="T12" s="9"/>
      <c r="U12" s="9"/>
      <c r="V12" s="9"/>
      <c r="W12" s="9"/>
      <c r="X12" s="9"/>
    </row>
    <row r="13" ht="30.75" customHeight="1" spans="1:24">
      <c r="A13" s="8" t="s">
        <v>71</v>
      </c>
      <c r="B13" s="8" t="s">
        <v>221</v>
      </c>
      <c r="C13" s="8" t="s">
        <v>222</v>
      </c>
      <c r="D13" s="8" t="s">
        <v>109</v>
      </c>
      <c r="E13" s="8" t="s">
        <v>110</v>
      </c>
      <c r="F13" s="8" t="s">
        <v>225</v>
      </c>
      <c r="G13" s="8" t="s">
        <v>226</v>
      </c>
      <c r="H13" s="9">
        <v>757128</v>
      </c>
      <c r="I13" s="9">
        <v>757128</v>
      </c>
      <c r="J13" s="9"/>
      <c r="K13" s="8"/>
      <c r="L13" s="9"/>
      <c r="M13" s="9">
        <v>757128</v>
      </c>
      <c r="N13" s="9"/>
      <c r="O13" s="9"/>
      <c r="P13" s="9"/>
      <c r="Q13" s="9"/>
      <c r="R13" s="9"/>
      <c r="S13" s="9"/>
      <c r="T13" s="9"/>
      <c r="U13" s="9"/>
      <c r="V13" s="9"/>
      <c r="W13" s="9"/>
      <c r="X13" s="9"/>
    </row>
    <row r="14" ht="30.75" customHeight="1" spans="1:24">
      <c r="A14" s="8" t="s">
        <v>71</v>
      </c>
      <c r="B14" s="8" t="s">
        <v>227</v>
      </c>
      <c r="C14" s="8" t="s">
        <v>228</v>
      </c>
      <c r="D14" s="8" t="s">
        <v>107</v>
      </c>
      <c r="E14" s="8" t="s">
        <v>108</v>
      </c>
      <c r="F14" s="8" t="s">
        <v>229</v>
      </c>
      <c r="G14" s="8" t="s">
        <v>230</v>
      </c>
      <c r="H14" s="9">
        <v>4295100</v>
      </c>
      <c r="I14" s="9">
        <v>4295100</v>
      </c>
      <c r="J14" s="9"/>
      <c r="K14" s="8"/>
      <c r="L14" s="9"/>
      <c r="M14" s="9">
        <v>4295100</v>
      </c>
      <c r="N14" s="9"/>
      <c r="O14" s="9"/>
      <c r="P14" s="9"/>
      <c r="Q14" s="9"/>
      <c r="R14" s="9"/>
      <c r="S14" s="9"/>
      <c r="T14" s="9"/>
      <c r="U14" s="9"/>
      <c r="V14" s="9"/>
      <c r="W14" s="9"/>
      <c r="X14" s="9"/>
    </row>
    <row r="15" ht="30.75" customHeight="1" spans="1:24">
      <c r="A15" s="8" t="s">
        <v>71</v>
      </c>
      <c r="B15" s="8" t="s">
        <v>227</v>
      </c>
      <c r="C15" s="8" t="s">
        <v>228</v>
      </c>
      <c r="D15" s="8" t="s">
        <v>109</v>
      </c>
      <c r="E15" s="8" t="s">
        <v>110</v>
      </c>
      <c r="F15" s="8" t="s">
        <v>229</v>
      </c>
      <c r="G15" s="8" t="s">
        <v>230</v>
      </c>
      <c r="H15" s="9">
        <v>3126600</v>
      </c>
      <c r="I15" s="9">
        <v>3126600</v>
      </c>
      <c r="J15" s="9"/>
      <c r="K15" s="8"/>
      <c r="L15" s="9"/>
      <c r="M15" s="9">
        <v>3126600</v>
      </c>
      <c r="N15" s="9"/>
      <c r="O15" s="9"/>
      <c r="P15" s="9"/>
      <c r="Q15" s="9"/>
      <c r="R15" s="9"/>
      <c r="S15" s="9"/>
      <c r="T15" s="9"/>
      <c r="U15" s="9"/>
      <c r="V15" s="9"/>
      <c r="W15" s="9"/>
      <c r="X15" s="9"/>
    </row>
    <row r="16" ht="30.75" customHeight="1" spans="1:24">
      <c r="A16" s="8" t="s">
        <v>71</v>
      </c>
      <c r="B16" s="8" t="s">
        <v>221</v>
      </c>
      <c r="C16" s="8" t="s">
        <v>222</v>
      </c>
      <c r="D16" s="8" t="s">
        <v>107</v>
      </c>
      <c r="E16" s="8" t="s">
        <v>108</v>
      </c>
      <c r="F16" s="8" t="s">
        <v>229</v>
      </c>
      <c r="G16" s="8" t="s">
        <v>230</v>
      </c>
      <c r="H16" s="9">
        <v>1555761</v>
      </c>
      <c r="I16" s="9">
        <v>1555761</v>
      </c>
      <c r="J16" s="9"/>
      <c r="K16" s="8"/>
      <c r="L16" s="9"/>
      <c r="M16" s="9">
        <v>1555761</v>
      </c>
      <c r="N16" s="9"/>
      <c r="O16" s="9"/>
      <c r="P16" s="9"/>
      <c r="Q16" s="9"/>
      <c r="R16" s="9"/>
      <c r="S16" s="9"/>
      <c r="T16" s="9"/>
      <c r="U16" s="9"/>
      <c r="V16" s="9"/>
      <c r="W16" s="9"/>
      <c r="X16" s="9"/>
    </row>
    <row r="17" ht="30.75" customHeight="1" spans="1:24">
      <c r="A17" s="8" t="s">
        <v>71</v>
      </c>
      <c r="B17" s="8" t="s">
        <v>221</v>
      </c>
      <c r="C17" s="8" t="s">
        <v>222</v>
      </c>
      <c r="D17" s="8" t="s">
        <v>109</v>
      </c>
      <c r="E17" s="8" t="s">
        <v>110</v>
      </c>
      <c r="F17" s="8" t="s">
        <v>229</v>
      </c>
      <c r="G17" s="8" t="s">
        <v>230</v>
      </c>
      <c r="H17" s="9">
        <v>960047</v>
      </c>
      <c r="I17" s="9">
        <v>960047</v>
      </c>
      <c r="J17" s="9"/>
      <c r="K17" s="8"/>
      <c r="L17" s="9"/>
      <c r="M17" s="9">
        <v>960047</v>
      </c>
      <c r="N17" s="9"/>
      <c r="O17" s="9"/>
      <c r="P17" s="9"/>
      <c r="Q17" s="9"/>
      <c r="R17" s="9"/>
      <c r="S17" s="9"/>
      <c r="T17" s="9"/>
      <c r="U17" s="9"/>
      <c r="V17" s="9"/>
      <c r="W17" s="9"/>
      <c r="X17" s="9"/>
    </row>
    <row r="18" ht="30.75" customHeight="1" spans="1:24">
      <c r="A18" s="8" t="s">
        <v>71</v>
      </c>
      <c r="B18" s="8" t="s">
        <v>227</v>
      </c>
      <c r="C18" s="8" t="s">
        <v>228</v>
      </c>
      <c r="D18" s="8" t="s">
        <v>107</v>
      </c>
      <c r="E18" s="8" t="s">
        <v>108</v>
      </c>
      <c r="F18" s="8" t="s">
        <v>229</v>
      </c>
      <c r="G18" s="8" t="s">
        <v>230</v>
      </c>
      <c r="H18" s="9">
        <v>8701281</v>
      </c>
      <c r="I18" s="9">
        <v>8701281</v>
      </c>
      <c r="J18" s="9"/>
      <c r="K18" s="8"/>
      <c r="L18" s="9"/>
      <c r="M18" s="9">
        <v>8701281</v>
      </c>
      <c r="N18" s="9"/>
      <c r="O18" s="9"/>
      <c r="P18" s="9"/>
      <c r="Q18" s="9"/>
      <c r="R18" s="9"/>
      <c r="S18" s="9"/>
      <c r="T18" s="9"/>
      <c r="U18" s="9"/>
      <c r="V18" s="9"/>
      <c r="W18" s="9"/>
      <c r="X18" s="9"/>
    </row>
    <row r="19" ht="30.75" customHeight="1" spans="1:24">
      <c r="A19" s="8" t="s">
        <v>71</v>
      </c>
      <c r="B19" s="8" t="s">
        <v>227</v>
      </c>
      <c r="C19" s="8" t="s">
        <v>228</v>
      </c>
      <c r="D19" s="8" t="s">
        <v>109</v>
      </c>
      <c r="E19" s="8" t="s">
        <v>110</v>
      </c>
      <c r="F19" s="8" t="s">
        <v>229</v>
      </c>
      <c r="G19" s="8" t="s">
        <v>230</v>
      </c>
      <c r="H19" s="9">
        <v>6039228</v>
      </c>
      <c r="I19" s="9">
        <v>6039228</v>
      </c>
      <c r="J19" s="9"/>
      <c r="K19" s="8"/>
      <c r="L19" s="9"/>
      <c r="M19" s="9">
        <v>6039228</v>
      </c>
      <c r="N19" s="9"/>
      <c r="O19" s="9"/>
      <c r="P19" s="9"/>
      <c r="Q19" s="9"/>
      <c r="R19" s="9"/>
      <c r="S19" s="9"/>
      <c r="T19" s="9"/>
      <c r="U19" s="9"/>
      <c r="V19" s="9"/>
      <c r="W19" s="9"/>
      <c r="X19" s="9"/>
    </row>
    <row r="20" ht="30.75" customHeight="1" spans="1:24">
      <c r="A20" s="8" t="s">
        <v>71</v>
      </c>
      <c r="B20" s="8" t="s">
        <v>231</v>
      </c>
      <c r="C20" s="8" t="s">
        <v>232</v>
      </c>
      <c r="D20" s="8" t="s">
        <v>107</v>
      </c>
      <c r="E20" s="8" t="s">
        <v>108</v>
      </c>
      <c r="F20" s="8" t="s">
        <v>229</v>
      </c>
      <c r="G20" s="8" t="s">
        <v>230</v>
      </c>
      <c r="H20" s="9">
        <v>5598000</v>
      </c>
      <c r="I20" s="9">
        <v>5598000</v>
      </c>
      <c r="J20" s="9"/>
      <c r="K20" s="8"/>
      <c r="L20" s="9"/>
      <c r="M20" s="9">
        <v>5598000</v>
      </c>
      <c r="N20" s="9"/>
      <c r="O20" s="9"/>
      <c r="P20" s="9"/>
      <c r="Q20" s="9"/>
      <c r="R20" s="9"/>
      <c r="S20" s="9"/>
      <c r="T20" s="9"/>
      <c r="U20" s="9"/>
      <c r="V20" s="9"/>
      <c r="W20" s="9"/>
      <c r="X20" s="9"/>
    </row>
    <row r="21" ht="30.75" customHeight="1" spans="1:24">
      <c r="A21" s="8" t="s">
        <v>71</v>
      </c>
      <c r="B21" s="8" t="s">
        <v>231</v>
      </c>
      <c r="C21" s="8" t="s">
        <v>232</v>
      </c>
      <c r="D21" s="8" t="s">
        <v>109</v>
      </c>
      <c r="E21" s="8" t="s">
        <v>110</v>
      </c>
      <c r="F21" s="8" t="s">
        <v>229</v>
      </c>
      <c r="G21" s="8" t="s">
        <v>230</v>
      </c>
      <c r="H21" s="9">
        <v>4122000</v>
      </c>
      <c r="I21" s="9">
        <v>4122000</v>
      </c>
      <c r="J21" s="9"/>
      <c r="K21" s="8"/>
      <c r="L21" s="9"/>
      <c r="M21" s="9">
        <v>4122000</v>
      </c>
      <c r="N21" s="9"/>
      <c r="O21" s="9"/>
      <c r="P21" s="9"/>
      <c r="Q21" s="9"/>
      <c r="R21" s="9"/>
      <c r="S21" s="9"/>
      <c r="T21" s="9"/>
      <c r="U21" s="9"/>
      <c r="V21" s="9"/>
      <c r="W21" s="9"/>
      <c r="X21" s="9"/>
    </row>
    <row r="22" ht="30.75" customHeight="1" spans="1:24">
      <c r="A22" s="8" t="s">
        <v>71</v>
      </c>
      <c r="B22" s="8" t="s">
        <v>233</v>
      </c>
      <c r="C22" s="8" t="s">
        <v>234</v>
      </c>
      <c r="D22" s="8" t="s">
        <v>121</v>
      </c>
      <c r="E22" s="8" t="s">
        <v>122</v>
      </c>
      <c r="F22" s="8" t="s">
        <v>235</v>
      </c>
      <c r="G22" s="8" t="s">
        <v>234</v>
      </c>
      <c r="H22" s="9">
        <v>11455625.13</v>
      </c>
      <c r="I22" s="9">
        <v>11455625.13</v>
      </c>
      <c r="J22" s="9"/>
      <c r="K22" s="8"/>
      <c r="L22" s="9"/>
      <c r="M22" s="9">
        <v>11455625.13</v>
      </c>
      <c r="N22" s="9"/>
      <c r="O22" s="9"/>
      <c r="P22" s="9"/>
      <c r="Q22" s="9"/>
      <c r="R22" s="9"/>
      <c r="S22" s="9"/>
      <c r="T22" s="9"/>
      <c r="U22" s="9"/>
      <c r="V22" s="9"/>
      <c r="W22" s="9"/>
      <c r="X22" s="9"/>
    </row>
    <row r="23" ht="30.75" customHeight="1" spans="1:24">
      <c r="A23" s="8" t="s">
        <v>71</v>
      </c>
      <c r="B23" s="8" t="s">
        <v>236</v>
      </c>
      <c r="C23" s="8" t="s">
        <v>237</v>
      </c>
      <c r="D23" s="8" t="s">
        <v>135</v>
      </c>
      <c r="E23" s="8" t="s">
        <v>136</v>
      </c>
      <c r="F23" s="8" t="s">
        <v>238</v>
      </c>
      <c r="G23" s="8" t="s">
        <v>239</v>
      </c>
      <c r="H23" s="9">
        <v>3855168.68</v>
      </c>
      <c r="I23" s="9">
        <v>3855168.68</v>
      </c>
      <c r="J23" s="9"/>
      <c r="K23" s="8"/>
      <c r="L23" s="9"/>
      <c r="M23" s="9">
        <v>3855168.68</v>
      </c>
      <c r="N23" s="9"/>
      <c r="O23" s="9"/>
      <c r="P23" s="9"/>
      <c r="Q23" s="9"/>
      <c r="R23" s="9"/>
      <c r="S23" s="9"/>
      <c r="T23" s="9"/>
      <c r="U23" s="9"/>
      <c r="V23" s="9"/>
      <c r="W23" s="9"/>
      <c r="X23" s="9"/>
    </row>
    <row r="24" ht="30.75" customHeight="1" spans="1:24">
      <c r="A24" s="8" t="s">
        <v>71</v>
      </c>
      <c r="B24" s="8" t="s">
        <v>236</v>
      </c>
      <c r="C24" s="8" t="s">
        <v>237</v>
      </c>
      <c r="D24" s="8" t="s">
        <v>133</v>
      </c>
      <c r="E24" s="8" t="s">
        <v>134</v>
      </c>
      <c r="F24" s="8" t="s">
        <v>238</v>
      </c>
      <c r="G24" s="8" t="s">
        <v>239</v>
      </c>
      <c r="H24" s="9"/>
      <c r="I24" s="9"/>
      <c r="J24" s="9"/>
      <c r="K24" s="8"/>
      <c r="L24" s="9"/>
      <c r="M24" s="9"/>
      <c r="N24" s="9"/>
      <c r="O24" s="9"/>
      <c r="P24" s="9"/>
      <c r="Q24" s="9"/>
      <c r="R24" s="9"/>
      <c r="S24" s="9"/>
      <c r="T24" s="9"/>
      <c r="U24" s="9"/>
      <c r="V24" s="9"/>
      <c r="W24" s="9"/>
      <c r="X24" s="9"/>
    </row>
    <row r="25" ht="30.75" customHeight="1" spans="1:24">
      <c r="A25" s="8" t="s">
        <v>71</v>
      </c>
      <c r="B25" s="8" t="s">
        <v>236</v>
      </c>
      <c r="C25" s="8" t="s">
        <v>237</v>
      </c>
      <c r="D25" s="8" t="s">
        <v>137</v>
      </c>
      <c r="E25" s="8" t="s">
        <v>138</v>
      </c>
      <c r="F25" s="8" t="s">
        <v>240</v>
      </c>
      <c r="G25" s="8" t="s">
        <v>241</v>
      </c>
      <c r="H25" s="9">
        <v>3678141.63</v>
      </c>
      <c r="I25" s="9">
        <v>3678141.63</v>
      </c>
      <c r="J25" s="9"/>
      <c r="K25" s="8"/>
      <c r="L25" s="9"/>
      <c r="M25" s="9">
        <v>3678141.63</v>
      </c>
      <c r="N25" s="9"/>
      <c r="O25" s="9"/>
      <c r="P25" s="9"/>
      <c r="Q25" s="9"/>
      <c r="R25" s="9"/>
      <c r="S25" s="9"/>
      <c r="T25" s="9"/>
      <c r="U25" s="9"/>
      <c r="V25" s="9"/>
      <c r="W25" s="9"/>
      <c r="X25" s="9"/>
    </row>
    <row r="26" ht="30.75" customHeight="1" spans="1:24">
      <c r="A26" s="8" t="s">
        <v>71</v>
      </c>
      <c r="B26" s="8" t="s">
        <v>236</v>
      </c>
      <c r="C26" s="8" t="s">
        <v>237</v>
      </c>
      <c r="D26" s="8" t="s">
        <v>139</v>
      </c>
      <c r="E26" s="8" t="s">
        <v>140</v>
      </c>
      <c r="F26" s="8" t="s">
        <v>242</v>
      </c>
      <c r="G26" s="8" t="s">
        <v>243</v>
      </c>
      <c r="H26" s="9"/>
      <c r="I26" s="9"/>
      <c r="J26" s="9"/>
      <c r="K26" s="8"/>
      <c r="L26" s="9"/>
      <c r="M26" s="9"/>
      <c r="N26" s="9"/>
      <c r="O26" s="9"/>
      <c r="P26" s="9"/>
      <c r="Q26" s="9"/>
      <c r="R26" s="9"/>
      <c r="S26" s="9"/>
      <c r="T26" s="9"/>
      <c r="U26" s="9"/>
      <c r="V26" s="9"/>
      <c r="W26" s="9"/>
      <c r="X26" s="9"/>
    </row>
    <row r="27" ht="30.75" customHeight="1" spans="1:24">
      <c r="A27" s="8" t="s">
        <v>71</v>
      </c>
      <c r="B27" s="8" t="s">
        <v>236</v>
      </c>
      <c r="C27" s="8" t="s">
        <v>237</v>
      </c>
      <c r="D27" s="8" t="s">
        <v>139</v>
      </c>
      <c r="E27" s="8" t="s">
        <v>140</v>
      </c>
      <c r="F27" s="8" t="s">
        <v>242</v>
      </c>
      <c r="G27" s="8" t="s">
        <v>243</v>
      </c>
      <c r="H27" s="9">
        <v>299040</v>
      </c>
      <c r="I27" s="9">
        <v>299040</v>
      </c>
      <c r="J27" s="9"/>
      <c r="K27" s="8"/>
      <c r="L27" s="9"/>
      <c r="M27" s="9">
        <v>299040</v>
      </c>
      <c r="N27" s="9"/>
      <c r="O27" s="9"/>
      <c r="P27" s="9"/>
      <c r="Q27" s="9"/>
      <c r="R27" s="9"/>
      <c r="S27" s="9"/>
      <c r="T27" s="9"/>
      <c r="U27" s="9"/>
      <c r="V27" s="9"/>
      <c r="W27" s="9"/>
      <c r="X27" s="9"/>
    </row>
    <row r="28" ht="30.75" customHeight="1" spans="1:24">
      <c r="A28" s="8" t="s">
        <v>71</v>
      </c>
      <c r="B28" s="8" t="s">
        <v>244</v>
      </c>
      <c r="C28" s="8" t="s">
        <v>245</v>
      </c>
      <c r="D28" s="8" t="s">
        <v>107</v>
      </c>
      <c r="E28" s="8" t="s">
        <v>108</v>
      </c>
      <c r="F28" s="8" t="s">
        <v>242</v>
      </c>
      <c r="G28" s="8" t="s">
        <v>243</v>
      </c>
      <c r="H28" s="9">
        <v>214368.45</v>
      </c>
      <c r="I28" s="9">
        <v>214368.45</v>
      </c>
      <c r="J28" s="9"/>
      <c r="K28" s="8"/>
      <c r="L28" s="9"/>
      <c r="M28" s="9">
        <v>214368.45</v>
      </c>
      <c r="N28" s="9"/>
      <c r="O28" s="9"/>
      <c r="P28" s="9"/>
      <c r="Q28" s="9"/>
      <c r="R28" s="9"/>
      <c r="S28" s="9"/>
      <c r="T28" s="9"/>
      <c r="U28" s="9"/>
      <c r="V28" s="9"/>
      <c r="W28" s="9"/>
      <c r="X28" s="9"/>
    </row>
    <row r="29" ht="30.75" customHeight="1" spans="1:24">
      <c r="A29" s="8" t="s">
        <v>71</v>
      </c>
      <c r="B29" s="8" t="s">
        <v>244</v>
      </c>
      <c r="C29" s="8" t="s">
        <v>245</v>
      </c>
      <c r="D29" s="8" t="s">
        <v>109</v>
      </c>
      <c r="E29" s="8" t="s">
        <v>110</v>
      </c>
      <c r="F29" s="8" t="s">
        <v>242</v>
      </c>
      <c r="G29" s="8" t="s">
        <v>243</v>
      </c>
      <c r="H29" s="9">
        <v>143619.84</v>
      </c>
      <c r="I29" s="9">
        <v>143619.84</v>
      </c>
      <c r="J29" s="9"/>
      <c r="K29" s="8"/>
      <c r="L29" s="9"/>
      <c r="M29" s="9">
        <v>143619.84</v>
      </c>
      <c r="N29" s="9"/>
      <c r="O29" s="9"/>
      <c r="P29" s="9"/>
      <c r="Q29" s="9"/>
      <c r="R29" s="9"/>
      <c r="S29" s="9"/>
      <c r="T29" s="9"/>
      <c r="U29" s="9"/>
      <c r="V29" s="9"/>
      <c r="W29" s="9"/>
      <c r="X29" s="9"/>
    </row>
    <row r="30" ht="30.75" customHeight="1" spans="1:24">
      <c r="A30" s="8" t="s">
        <v>71</v>
      </c>
      <c r="B30" s="8" t="s">
        <v>246</v>
      </c>
      <c r="C30" s="8" t="s">
        <v>247</v>
      </c>
      <c r="D30" s="8" t="s">
        <v>107</v>
      </c>
      <c r="E30" s="8" t="s">
        <v>108</v>
      </c>
      <c r="F30" s="8" t="s">
        <v>242</v>
      </c>
      <c r="G30" s="8" t="s">
        <v>243</v>
      </c>
      <c r="H30" s="9">
        <v>300115.83</v>
      </c>
      <c r="I30" s="9">
        <v>300115.83</v>
      </c>
      <c r="J30" s="9"/>
      <c r="K30" s="8"/>
      <c r="L30" s="9"/>
      <c r="M30" s="9">
        <v>300115.83</v>
      </c>
      <c r="N30" s="9"/>
      <c r="O30" s="9"/>
      <c r="P30" s="9"/>
      <c r="Q30" s="9"/>
      <c r="R30" s="9"/>
      <c r="S30" s="9"/>
      <c r="T30" s="9"/>
      <c r="U30" s="9"/>
      <c r="V30" s="9"/>
      <c r="W30" s="9"/>
      <c r="X30" s="9"/>
    </row>
    <row r="31" ht="30.75" customHeight="1" spans="1:24">
      <c r="A31" s="8" t="s">
        <v>71</v>
      </c>
      <c r="B31" s="8" t="s">
        <v>246</v>
      </c>
      <c r="C31" s="8" t="s">
        <v>247</v>
      </c>
      <c r="D31" s="8" t="s">
        <v>109</v>
      </c>
      <c r="E31" s="8" t="s">
        <v>110</v>
      </c>
      <c r="F31" s="8" t="s">
        <v>242</v>
      </c>
      <c r="G31" s="8" t="s">
        <v>243</v>
      </c>
      <c r="H31" s="9">
        <v>201067.77</v>
      </c>
      <c r="I31" s="9">
        <v>201067.77</v>
      </c>
      <c r="J31" s="9"/>
      <c r="K31" s="8"/>
      <c r="L31" s="9"/>
      <c r="M31" s="9">
        <v>201067.77</v>
      </c>
      <c r="N31" s="9"/>
      <c r="O31" s="9"/>
      <c r="P31" s="9"/>
      <c r="Q31" s="9"/>
      <c r="R31" s="9"/>
      <c r="S31" s="9"/>
      <c r="T31" s="9"/>
      <c r="U31" s="9"/>
      <c r="V31" s="9"/>
      <c r="W31" s="9"/>
      <c r="X31" s="9"/>
    </row>
    <row r="32" ht="30.75" customHeight="1" spans="1:24">
      <c r="A32" s="8" t="s">
        <v>71</v>
      </c>
      <c r="B32" s="8" t="s">
        <v>248</v>
      </c>
      <c r="C32" s="8" t="s">
        <v>146</v>
      </c>
      <c r="D32" s="8" t="s">
        <v>145</v>
      </c>
      <c r="E32" s="8" t="s">
        <v>146</v>
      </c>
      <c r="F32" s="8" t="s">
        <v>249</v>
      </c>
      <c r="G32" s="8" t="s">
        <v>146</v>
      </c>
      <c r="H32" s="9">
        <v>6803238.84</v>
      </c>
      <c r="I32" s="9">
        <v>6803238.84</v>
      </c>
      <c r="J32" s="9"/>
      <c r="K32" s="8"/>
      <c r="L32" s="9"/>
      <c r="M32" s="9">
        <v>6803238.84</v>
      </c>
      <c r="N32" s="9"/>
      <c r="O32" s="9"/>
      <c r="P32" s="9"/>
      <c r="Q32" s="9"/>
      <c r="R32" s="9"/>
      <c r="S32" s="9"/>
      <c r="T32" s="9"/>
      <c r="U32" s="9"/>
      <c r="V32" s="9"/>
      <c r="W32" s="9"/>
      <c r="X32" s="9"/>
    </row>
    <row r="33" ht="30.75" customHeight="1" spans="1:24">
      <c r="A33" s="8" t="s">
        <v>71</v>
      </c>
      <c r="B33" s="8" t="s">
        <v>250</v>
      </c>
      <c r="C33" s="8" t="s">
        <v>251</v>
      </c>
      <c r="D33" s="8" t="s">
        <v>109</v>
      </c>
      <c r="E33" s="8" t="s">
        <v>110</v>
      </c>
      <c r="F33" s="8" t="s">
        <v>252</v>
      </c>
      <c r="G33" s="8" t="s">
        <v>253</v>
      </c>
      <c r="H33" s="9">
        <v>1050000</v>
      </c>
      <c r="I33" s="9">
        <v>1050000</v>
      </c>
      <c r="J33" s="9"/>
      <c r="K33" s="8"/>
      <c r="L33" s="9"/>
      <c r="M33" s="9">
        <v>1050000</v>
      </c>
      <c r="N33" s="9"/>
      <c r="O33" s="9"/>
      <c r="P33" s="9"/>
      <c r="Q33" s="9"/>
      <c r="R33" s="9"/>
      <c r="S33" s="9"/>
      <c r="T33" s="9"/>
      <c r="U33" s="9"/>
      <c r="V33" s="9"/>
      <c r="W33" s="9"/>
      <c r="X33" s="9"/>
    </row>
    <row r="34" ht="30.75" customHeight="1" spans="1:24">
      <c r="A34" s="8" t="s">
        <v>71</v>
      </c>
      <c r="B34" s="8" t="s">
        <v>254</v>
      </c>
      <c r="C34" s="8" t="s">
        <v>255</v>
      </c>
      <c r="D34" s="8" t="s">
        <v>107</v>
      </c>
      <c r="E34" s="8" t="s">
        <v>108</v>
      </c>
      <c r="F34" s="8" t="s">
        <v>256</v>
      </c>
      <c r="G34" s="8" t="s">
        <v>255</v>
      </c>
      <c r="H34" s="9"/>
      <c r="I34" s="9"/>
      <c r="J34" s="9"/>
      <c r="K34" s="8"/>
      <c r="L34" s="9"/>
      <c r="M34" s="9"/>
      <c r="N34" s="9"/>
      <c r="O34" s="9"/>
      <c r="P34" s="9"/>
      <c r="Q34" s="9"/>
      <c r="R34" s="9"/>
      <c r="S34" s="9"/>
      <c r="T34" s="9"/>
      <c r="U34" s="9"/>
      <c r="V34" s="9"/>
      <c r="W34" s="9"/>
      <c r="X34" s="9"/>
    </row>
    <row r="35" ht="30.75" customHeight="1" spans="1:24">
      <c r="A35" s="8" t="s">
        <v>71</v>
      </c>
      <c r="B35" s="8" t="s">
        <v>254</v>
      </c>
      <c r="C35" s="8" t="s">
        <v>255</v>
      </c>
      <c r="D35" s="8" t="s">
        <v>109</v>
      </c>
      <c r="E35" s="8" t="s">
        <v>110</v>
      </c>
      <c r="F35" s="8" t="s">
        <v>256</v>
      </c>
      <c r="G35" s="8" t="s">
        <v>255</v>
      </c>
      <c r="H35" s="9"/>
      <c r="I35" s="9"/>
      <c r="J35" s="9"/>
      <c r="K35" s="8"/>
      <c r="L35" s="9"/>
      <c r="M35" s="9"/>
      <c r="N35" s="9"/>
      <c r="O35" s="9"/>
      <c r="P35" s="9"/>
      <c r="Q35" s="9"/>
      <c r="R35" s="9"/>
      <c r="S35" s="9"/>
      <c r="T35" s="9"/>
      <c r="U35" s="9"/>
      <c r="V35" s="9"/>
      <c r="W35" s="9"/>
      <c r="X35" s="9"/>
    </row>
    <row r="36" ht="30.75" customHeight="1" spans="1:24">
      <c r="A36" s="8" t="s">
        <v>71</v>
      </c>
      <c r="B36" s="8" t="s">
        <v>257</v>
      </c>
      <c r="C36" s="8" t="s">
        <v>258</v>
      </c>
      <c r="D36" s="8" t="s">
        <v>107</v>
      </c>
      <c r="E36" s="8" t="s">
        <v>108</v>
      </c>
      <c r="F36" s="8" t="s">
        <v>259</v>
      </c>
      <c r="G36" s="8" t="s">
        <v>260</v>
      </c>
      <c r="H36" s="9">
        <v>15000</v>
      </c>
      <c r="I36" s="9">
        <v>15000</v>
      </c>
      <c r="J36" s="9"/>
      <c r="K36" s="8"/>
      <c r="L36" s="9"/>
      <c r="M36" s="9">
        <v>15000</v>
      </c>
      <c r="N36" s="9"/>
      <c r="O36" s="9"/>
      <c r="P36" s="9"/>
      <c r="Q36" s="9"/>
      <c r="R36" s="9"/>
      <c r="S36" s="9"/>
      <c r="T36" s="9"/>
      <c r="U36" s="9"/>
      <c r="V36" s="9"/>
      <c r="W36" s="9"/>
      <c r="X36" s="9"/>
    </row>
    <row r="37" ht="30.75" customHeight="1" spans="1:24">
      <c r="A37" s="8" t="s">
        <v>71</v>
      </c>
      <c r="B37" s="8" t="s">
        <v>257</v>
      </c>
      <c r="C37" s="8" t="s">
        <v>258</v>
      </c>
      <c r="D37" s="8" t="s">
        <v>107</v>
      </c>
      <c r="E37" s="8" t="s">
        <v>108</v>
      </c>
      <c r="F37" s="8" t="s">
        <v>261</v>
      </c>
      <c r="G37" s="8" t="s">
        <v>262</v>
      </c>
      <c r="H37" s="9">
        <v>283400</v>
      </c>
      <c r="I37" s="9">
        <v>283400</v>
      </c>
      <c r="J37" s="9"/>
      <c r="K37" s="8"/>
      <c r="L37" s="9"/>
      <c r="M37" s="9">
        <v>283400</v>
      </c>
      <c r="N37" s="9"/>
      <c r="O37" s="9"/>
      <c r="P37" s="9"/>
      <c r="Q37" s="9"/>
      <c r="R37" s="9"/>
      <c r="S37" s="9"/>
      <c r="T37" s="9"/>
      <c r="U37" s="9"/>
      <c r="V37" s="9"/>
      <c r="W37" s="9"/>
      <c r="X37" s="9"/>
    </row>
    <row r="38" ht="30.75" customHeight="1" spans="1:24">
      <c r="A38" s="8" t="s">
        <v>71</v>
      </c>
      <c r="B38" s="8" t="s">
        <v>257</v>
      </c>
      <c r="C38" s="8" t="s">
        <v>258</v>
      </c>
      <c r="D38" s="8" t="s">
        <v>107</v>
      </c>
      <c r="E38" s="8" t="s">
        <v>108</v>
      </c>
      <c r="F38" s="8" t="s">
        <v>263</v>
      </c>
      <c r="G38" s="8" t="s">
        <v>264</v>
      </c>
      <c r="H38" s="9">
        <v>40900</v>
      </c>
      <c r="I38" s="9">
        <v>40900</v>
      </c>
      <c r="J38" s="9"/>
      <c r="K38" s="8"/>
      <c r="L38" s="9"/>
      <c r="M38" s="9">
        <v>40900</v>
      </c>
      <c r="N38" s="9"/>
      <c r="O38" s="9"/>
      <c r="P38" s="9"/>
      <c r="Q38" s="9"/>
      <c r="R38" s="9"/>
      <c r="S38" s="9"/>
      <c r="T38" s="9"/>
      <c r="U38" s="9"/>
      <c r="V38" s="9"/>
      <c r="W38" s="9"/>
      <c r="X38" s="9"/>
    </row>
    <row r="39" ht="30.75" customHeight="1" spans="1:24">
      <c r="A39" s="8" t="s">
        <v>71</v>
      </c>
      <c r="B39" s="8" t="s">
        <v>265</v>
      </c>
      <c r="C39" s="8" t="s">
        <v>266</v>
      </c>
      <c r="D39" s="8" t="s">
        <v>109</v>
      </c>
      <c r="E39" s="8" t="s">
        <v>110</v>
      </c>
      <c r="F39" s="8" t="s">
        <v>267</v>
      </c>
      <c r="G39" s="8" t="s">
        <v>268</v>
      </c>
      <c r="H39" s="9">
        <v>709200</v>
      </c>
      <c r="I39" s="9">
        <v>709200</v>
      </c>
      <c r="J39" s="9"/>
      <c r="K39" s="8"/>
      <c r="L39" s="9"/>
      <c r="M39" s="9">
        <v>709200</v>
      </c>
      <c r="N39" s="9"/>
      <c r="O39" s="9"/>
      <c r="P39" s="9"/>
      <c r="Q39" s="9"/>
      <c r="R39" s="9"/>
      <c r="S39" s="9"/>
      <c r="T39" s="9"/>
      <c r="U39" s="9"/>
      <c r="V39" s="9"/>
      <c r="W39" s="9"/>
      <c r="X39" s="9"/>
    </row>
    <row r="40" ht="30.75" customHeight="1" spans="1:24">
      <c r="A40" s="8" t="s">
        <v>71</v>
      </c>
      <c r="B40" s="8" t="s">
        <v>257</v>
      </c>
      <c r="C40" s="8" t="s">
        <v>258</v>
      </c>
      <c r="D40" s="8" t="s">
        <v>109</v>
      </c>
      <c r="E40" s="8" t="s">
        <v>110</v>
      </c>
      <c r="F40" s="8" t="s">
        <v>269</v>
      </c>
      <c r="G40" s="8" t="s">
        <v>270</v>
      </c>
      <c r="H40" s="9">
        <v>973400</v>
      </c>
      <c r="I40" s="9">
        <v>973400</v>
      </c>
      <c r="J40" s="9"/>
      <c r="K40" s="8"/>
      <c r="L40" s="9"/>
      <c r="M40" s="9">
        <v>973400</v>
      </c>
      <c r="N40" s="9"/>
      <c r="O40" s="9"/>
      <c r="P40" s="9"/>
      <c r="Q40" s="9"/>
      <c r="R40" s="9"/>
      <c r="S40" s="9"/>
      <c r="T40" s="9"/>
      <c r="U40" s="9"/>
      <c r="V40" s="9"/>
      <c r="W40" s="9"/>
      <c r="X40" s="9"/>
    </row>
    <row r="41" ht="30.75" customHeight="1" spans="1:24">
      <c r="A41" s="8" t="s">
        <v>71</v>
      </c>
      <c r="B41" s="8" t="s">
        <v>257</v>
      </c>
      <c r="C41" s="8" t="s">
        <v>258</v>
      </c>
      <c r="D41" s="8" t="s">
        <v>109</v>
      </c>
      <c r="E41" s="8" t="s">
        <v>110</v>
      </c>
      <c r="F41" s="8" t="s">
        <v>271</v>
      </c>
      <c r="G41" s="8" t="s">
        <v>272</v>
      </c>
      <c r="H41" s="9">
        <v>380700</v>
      </c>
      <c r="I41" s="9">
        <v>380700</v>
      </c>
      <c r="J41" s="9"/>
      <c r="K41" s="8"/>
      <c r="L41" s="9"/>
      <c r="M41" s="9">
        <v>380700</v>
      </c>
      <c r="N41" s="9"/>
      <c r="O41" s="9"/>
      <c r="P41" s="9"/>
      <c r="Q41" s="9"/>
      <c r="R41" s="9"/>
      <c r="S41" s="9"/>
      <c r="T41" s="9"/>
      <c r="U41" s="9"/>
      <c r="V41" s="9"/>
      <c r="W41" s="9"/>
      <c r="X41" s="9"/>
    </row>
    <row r="42" ht="30.75" customHeight="1" spans="1:24">
      <c r="A42" s="8" t="s">
        <v>71</v>
      </c>
      <c r="B42" s="8" t="s">
        <v>273</v>
      </c>
      <c r="C42" s="8" t="s">
        <v>274</v>
      </c>
      <c r="D42" s="8" t="s">
        <v>109</v>
      </c>
      <c r="E42" s="8" t="s">
        <v>110</v>
      </c>
      <c r="F42" s="8" t="s">
        <v>275</v>
      </c>
      <c r="G42" s="8" t="s">
        <v>276</v>
      </c>
      <c r="H42" s="9">
        <v>450000</v>
      </c>
      <c r="I42" s="9">
        <v>450000</v>
      </c>
      <c r="J42" s="9"/>
      <c r="K42" s="8"/>
      <c r="L42" s="9"/>
      <c r="M42" s="9">
        <v>450000</v>
      </c>
      <c r="N42" s="9"/>
      <c r="O42" s="9"/>
      <c r="P42" s="9"/>
      <c r="Q42" s="9"/>
      <c r="R42" s="9"/>
      <c r="S42" s="9"/>
      <c r="T42" s="9"/>
      <c r="U42" s="9"/>
      <c r="V42" s="9"/>
      <c r="W42" s="9"/>
      <c r="X42" s="9"/>
    </row>
    <row r="43" ht="30.75" customHeight="1" spans="1:24">
      <c r="A43" s="8" t="s">
        <v>71</v>
      </c>
      <c r="B43" s="8" t="s">
        <v>254</v>
      </c>
      <c r="C43" s="8" t="s">
        <v>255</v>
      </c>
      <c r="D43" s="8" t="s">
        <v>109</v>
      </c>
      <c r="E43" s="8" t="s">
        <v>110</v>
      </c>
      <c r="F43" s="8" t="s">
        <v>256</v>
      </c>
      <c r="G43" s="8" t="s">
        <v>255</v>
      </c>
      <c r="H43" s="9">
        <v>1520000</v>
      </c>
      <c r="I43" s="9">
        <v>1520000</v>
      </c>
      <c r="J43" s="9"/>
      <c r="K43" s="8"/>
      <c r="L43" s="9"/>
      <c r="M43" s="9">
        <v>1520000</v>
      </c>
      <c r="N43" s="9"/>
      <c r="O43" s="9"/>
      <c r="P43" s="9"/>
      <c r="Q43" s="9"/>
      <c r="R43" s="9"/>
      <c r="S43" s="9"/>
      <c r="T43" s="9"/>
      <c r="U43" s="9"/>
      <c r="V43" s="9"/>
      <c r="W43" s="9"/>
      <c r="X43" s="9"/>
    </row>
    <row r="44" ht="30.75" customHeight="1" spans="1:24">
      <c r="A44" s="8" t="s">
        <v>71</v>
      </c>
      <c r="B44" s="8" t="s">
        <v>257</v>
      </c>
      <c r="C44" s="8" t="s">
        <v>258</v>
      </c>
      <c r="D44" s="8" t="s">
        <v>109</v>
      </c>
      <c r="E44" s="8" t="s">
        <v>110</v>
      </c>
      <c r="F44" s="8" t="s">
        <v>277</v>
      </c>
      <c r="G44" s="8" t="s">
        <v>278</v>
      </c>
      <c r="H44" s="9">
        <v>80000</v>
      </c>
      <c r="I44" s="9">
        <v>80000</v>
      </c>
      <c r="J44" s="9"/>
      <c r="K44" s="8"/>
      <c r="L44" s="9"/>
      <c r="M44" s="9">
        <v>80000</v>
      </c>
      <c r="N44" s="9"/>
      <c r="O44" s="9"/>
      <c r="P44" s="9"/>
      <c r="Q44" s="9"/>
      <c r="R44" s="9"/>
      <c r="S44" s="9"/>
      <c r="T44" s="9"/>
      <c r="U44" s="9"/>
      <c r="V44" s="9"/>
      <c r="W44" s="9"/>
      <c r="X44" s="9"/>
    </row>
    <row r="45" ht="30.75" customHeight="1" spans="1:24">
      <c r="A45" s="8" t="s">
        <v>71</v>
      </c>
      <c r="B45" s="8" t="s">
        <v>257</v>
      </c>
      <c r="C45" s="8" t="s">
        <v>258</v>
      </c>
      <c r="D45" s="8" t="s">
        <v>109</v>
      </c>
      <c r="E45" s="8" t="s">
        <v>110</v>
      </c>
      <c r="F45" s="8" t="s">
        <v>279</v>
      </c>
      <c r="G45" s="8" t="s">
        <v>280</v>
      </c>
      <c r="H45" s="9">
        <v>149500</v>
      </c>
      <c r="I45" s="9">
        <v>149500</v>
      </c>
      <c r="J45" s="9"/>
      <c r="K45" s="8"/>
      <c r="L45" s="9"/>
      <c r="M45" s="9">
        <v>149500</v>
      </c>
      <c r="N45" s="9"/>
      <c r="O45" s="9"/>
      <c r="P45" s="9"/>
      <c r="Q45" s="9"/>
      <c r="R45" s="9"/>
      <c r="S45" s="9"/>
      <c r="T45" s="9"/>
      <c r="U45" s="9"/>
      <c r="V45" s="9"/>
      <c r="W45" s="9"/>
      <c r="X45" s="9"/>
    </row>
    <row r="46" ht="30.75" customHeight="1" spans="1:24">
      <c r="A46" s="8" t="s">
        <v>71</v>
      </c>
      <c r="B46" s="8" t="s">
        <v>281</v>
      </c>
      <c r="C46" s="8" t="s">
        <v>282</v>
      </c>
      <c r="D46" s="8" t="s">
        <v>119</v>
      </c>
      <c r="E46" s="8" t="s">
        <v>120</v>
      </c>
      <c r="F46" s="8" t="s">
        <v>269</v>
      </c>
      <c r="G46" s="8" t="s">
        <v>270</v>
      </c>
      <c r="H46" s="9">
        <v>1800</v>
      </c>
      <c r="I46" s="9">
        <v>1800</v>
      </c>
      <c r="J46" s="9"/>
      <c r="K46" s="8"/>
      <c r="L46" s="9"/>
      <c r="M46" s="9">
        <v>1800</v>
      </c>
      <c r="N46" s="9"/>
      <c r="O46" s="9"/>
      <c r="P46" s="9"/>
      <c r="Q46" s="9"/>
      <c r="R46" s="9"/>
      <c r="S46" s="9"/>
      <c r="T46" s="9"/>
      <c r="U46" s="9"/>
      <c r="V46" s="9"/>
      <c r="W46" s="9"/>
      <c r="X46" s="9"/>
    </row>
    <row r="47" ht="30.75" customHeight="1" spans="1:24">
      <c r="A47" s="8" t="s">
        <v>71</v>
      </c>
      <c r="B47" s="8" t="s">
        <v>281</v>
      </c>
      <c r="C47" s="8" t="s">
        <v>282</v>
      </c>
      <c r="D47" s="8" t="s">
        <v>119</v>
      </c>
      <c r="E47" s="8" t="s">
        <v>120</v>
      </c>
      <c r="F47" s="8" t="s">
        <v>269</v>
      </c>
      <c r="G47" s="8" t="s">
        <v>270</v>
      </c>
      <c r="H47" s="9">
        <v>236280</v>
      </c>
      <c r="I47" s="9">
        <v>236280</v>
      </c>
      <c r="J47" s="9"/>
      <c r="K47" s="8"/>
      <c r="L47" s="9"/>
      <c r="M47" s="9">
        <v>236280</v>
      </c>
      <c r="N47" s="9"/>
      <c r="O47" s="9"/>
      <c r="P47" s="9"/>
      <c r="Q47" s="9"/>
      <c r="R47" s="9"/>
      <c r="S47" s="9"/>
      <c r="T47" s="9"/>
      <c r="U47" s="9"/>
      <c r="V47" s="9"/>
      <c r="W47" s="9"/>
      <c r="X47" s="9"/>
    </row>
    <row r="48" ht="30.75" customHeight="1" spans="1:24">
      <c r="A48" s="8" t="s">
        <v>71</v>
      </c>
      <c r="B48" s="8" t="s">
        <v>281</v>
      </c>
      <c r="C48" s="8" t="s">
        <v>282</v>
      </c>
      <c r="D48" s="8" t="s">
        <v>119</v>
      </c>
      <c r="E48" s="8" t="s">
        <v>120</v>
      </c>
      <c r="F48" s="8" t="s">
        <v>259</v>
      </c>
      <c r="G48" s="8" t="s">
        <v>260</v>
      </c>
      <c r="H48" s="9">
        <v>50500</v>
      </c>
      <c r="I48" s="9">
        <v>50500</v>
      </c>
      <c r="J48" s="9"/>
      <c r="K48" s="8"/>
      <c r="L48" s="9"/>
      <c r="M48" s="9">
        <v>50500</v>
      </c>
      <c r="N48" s="9"/>
      <c r="O48" s="9"/>
      <c r="P48" s="9"/>
      <c r="Q48" s="9"/>
      <c r="R48" s="9"/>
      <c r="S48" s="9"/>
      <c r="T48" s="9"/>
      <c r="U48" s="9"/>
      <c r="V48" s="9"/>
      <c r="W48" s="9"/>
      <c r="X48" s="9"/>
    </row>
    <row r="49" ht="30.75" customHeight="1" spans="1:24">
      <c r="A49" s="8" t="s">
        <v>71</v>
      </c>
      <c r="B49" s="8" t="s">
        <v>281</v>
      </c>
      <c r="C49" s="8" t="s">
        <v>282</v>
      </c>
      <c r="D49" s="8" t="s">
        <v>119</v>
      </c>
      <c r="E49" s="8" t="s">
        <v>120</v>
      </c>
      <c r="F49" s="8" t="s">
        <v>269</v>
      </c>
      <c r="G49" s="8" t="s">
        <v>270</v>
      </c>
      <c r="H49" s="9">
        <v>30020</v>
      </c>
      <c r="I49" s="9">
        <v>30020</v>
      </c>
      <c r="J49" s="9"/>
      <c r="K49" s="8"/>
      <c r="L49" s="9"/>
      <c r="M49" s="9">
        <v>30020</v>
      </c>
      <c r="N49" s="9"/>
      <c r="O49" s="9"/>
      <c r="P49" s="9"/>
      <c r="Q49" s="9"/>
      <c r="R49" s="9"/>
      <c r="S49" s="9"/>
      <c r="T49" s="9"/>
      <c r="U49" s="9"/>
      <c r="V49" s="9"/>
      <c r="W49" s="9"/>
      <c r="X49" s="9"/>
    </row>
    <row r="50" ht="30.75" customHeight="1" spans="1:24">
      <c r="A50" s="8" t="s">
        <v>71</v>
      </c>
      <c r="B50" s="8" t="s">
        <v>283</v>
      </c>
      <c r="C50" s="8" t="s">
        <v>284</v>
      </c>
      <c r="D50" s="8" t="s">
        <v>117</v>
      </c>
      <c r="E50" s="8" t="s">
        <v>118</v>
      </c>
      <c r="F50" s="8" t="s">
        <v>269</v>
      </c>
      <c r="G50" s="8" t="s">
        <v>270</v>
      </c>
      <c r="H50" s="9"/>
      <c r="I50" s="9"/>
      <c r="J50" s="9"/>
      <c r="K50" s="8"/>
      <c r="L50" s="9"/>
      <c r="M50" s="9"/>
      <c r="N50" s="9"/>
      <c r="O50" s="9"/>
      <c r="P50" s="9"/>
      <c r="Q50" s="9"/>
      <c r="R50" s="9"/>
      <c r="S50" s="9"/>
      <c r="T50" s="9"/>
      <c r="U50" s="9"/>
      <c r="V50" s="9"/>
      <c r="W50" s="9"/>
      <c r="X50" s="9"/>
    </row>
    <row r="51" ht="30.75" customHeight="1" spans="1:24">
      <c r="A51" s="8" t="s">
        <v>71</v>
      </c>
      <c r="B51" s="8" t="s">
        <v>283</v>
      </c>
      <c r="C51" s="8" t="s">
        <v>284</v>
      </c>
      <c r="D51" s="8" t="s">
        <v>119</v>
      </c>
      <c r="E51" s="8" t="s">
        <v>120</v>
      </c>
      <c r="F51" s="8" t="s">
        <v>269</v>
      </c>
      <c r="G51" s="8" t="s">
        <v>270</v>
      </c>
      <c r="H51" s="9">
        <v>1000</v>
      </c>
      <c r="I51" s="9">
        <v>1000</v>
      </c>
      <c r="J51" s="9"/>
      <c r="K51" s="8"/>
      <c r="L51" s="9"/>
      <c r="M51" s="9">
        <v>1000</v>
      </c>
      <c r="N51" s="9"/>
      <c r="O51" s="9"/>
      <c r="P51" s="9"/>
      <c r="Q51" s="9"/>
      <c r="R51" s="9"/>
      <c r="S51" s="9"/>
      <c r="T51" s="9"/>
      <c r="U51" s="9"/>
      <c r="V51" s="9"/>
      <c r="W51" s="9"/>
      <c r="X51" s="9"/>
    </row>
    <row r="52" ht="30.75" customHeight="1" spans="1:24">
      <c r="A52" s="8" t="s">
        <v>71</v>
      </c>
      <c r="B52" s="8" t="s">
        <v>285</v>
      </c>
      <c r="C52" s="8" t="s">
        <v>286</v>
      </c>
      <c r="D52" s="8" t="s">
        <v>119</v>
      </c>
      <c r="E52" s="8" t="s">
        <v>120</v>
      </c>
      <c r="F52" s="8" t="s">
        <v>287</v>
      </c>
      <c r="G52" s="8" t="s">
        <v>288</v>
      </c>
      <c r="H52" s="9">
        <v>216076</v>
      </c>
      <c r="I52" s="9">
        <v>216076</v>
      </c>
      <c r="J52" s="9"/>
      <c r="K52" s="8"/>
      <c r="L52" s="9"/>
      <c r="M52" s="9">
        <v>216076</v>
      </c>
      <c r="N52" s="9"/>
      <c r="O52" s="9"/>
      <c r="P52" s="9"/>
      <c r="Q52" s="9"/>
      <c r="R52" s="9"/>
      <c r="S52" s="9"/>
      <c r="T52" s="9"/>
      <c r="U52" s="9"/>
      <c r="V52" s="9"/>
      <c r="W52" s="9"/>
      <c r="X52" s="9"/>
    </row>
    <row r="53" ht="30.75" customHeight="1" spans="1:24">
      <c r="A53" s="8" t="s">
        <v>71</v>
      </c>
      <c r="B53" s="8" t="s">
        <v>285</v>
      </c>
      <c r="C53" s="8" t="s">
        <v>286</v>
      </c>
      <c r="D53" s="8" t="s">
        <v>119</v>
      </c>
      <c r="E53" s="8" t="s">
        <v>120</v>
      </c>
      <c r="F53" s="8" t="s">
        <v>289</v>
      </c>
      <c r="G53" s="8" t="s">
        <v>290</v>
      </c>
      <c r="H53" s="9">
        <v>11638812.6</v>
      </c>
      <c r="I53" s="9">
        <v>11638812.6</v>
      </c>
      <c r="J53" s="9"/>
      <c r="K53" s="8"/>
      <c r="L53" s="9"/>
      <c r="M53" s="9">
        <v>11638812.6</v>
      </c>
      <c r="N53" s="9"/>
      <c r="O53" s="9"/>
      <c r="P53" s="9"/>
      <c r="Q53" s="9"/>
      <c r="R53" s="9"/>
      <c r="S53" s="9"/>
      <c r="T53" s="9"/>
      <c r="U53" s="9"/>
      <c r="V53" s="9"/>
      <c r="W53" s="9"/>
      <c r="X53" s="9"/>
    </row>
    <row r="54" ht="30.75" customHeight="1" spans="1:24">
      <c r="A54" s="8" t="s">
        <v>71</v>
      </c>
      <c r="B54" s="8" t="s">
        <v>291</v>
      </c>
      <c r="C54" s="8" t="s">
        <v>292</v>
      </c>
      <c r="D54" s="8" t="s">
        <v>107</v>
      </c>
      <c r="E54" s="8" t="s">
        <v>108</v>
      </c>
      <c r="F54" s="8" t="s">
        <v>293</v>
      </c>
      <c r="G54" s="8" t="s">
        <v>294</v>
      </c>
      <c r="H54" s="9">
        <v>3564000</v>
      </c>
      <c r="I54" s="9">
        <v>3564000</v>
      </c>
      <c r="J54" s="9"/>
      <c r="K54" s="8"/>
      <c r="L54" s="9"/>
      <c r="M54" s="9">
        <v>3564000</v>
      </c>
      <c r="N54" s="9"/>
      <c r="O54" s="9"/>
      <c r="P54" s="9"/>
      <c r="Q54" s="9"/>
      <c r="R54" s="9"/>
      <c r="S54" s="9"/>
      <c r="T54" s="9"/>
      <c r="U54" s="9"/>
      <c r="V54" s="9"/>
      <c r="W54" s="9"/>
      <c r="X54" s="9"/>
    </row>
    <row r="55" ht="30.75" customHeight="1" spans="1:24">
      <c r="A55" s="8" t="s">
        <v>71</v>
      </c>
      <c r="B55" s="8" t="s">
        <v>295</v>
      </c>
      <c r="C55" s="8" t="s">
        <v>296</v>
      </c>
      <c r="D55" s="8" t="s">
        <v>123</v>
      </c>
      <c r="E55" s="8" t="s">
        <v>124</v>
      </c>
      <c r="F55" s="8" t="s">
        <v>297</v>
      </c>
      <c r="G55" s="8" t="s">
        <v>298</v>
      </c>
      <c r="H55" s="9">
        <v>4511037.04</v>
      </c>
      <c r="I55" s="9">
        <v>4511037.04</v>
      </c>
      <c r="J55" s="9"/>
      <c r="K55" s="8"/>
      <c r="L55" s="9"/>
      <c r="M55" s="9">
        <v>4511037.04</v>
      </c>
      <c r="N55" s="9"/>
      <c r="O55" s="9"/>
      <c r="P55" s="9"/>
      <c r="Q55" s="9"/>
      <c r="R55" s="9"/>
      <c r="S55" s="9"/>
      <c r="T55" s="9"/>
      <c r="U55" s="9"/>
      <c r="V55" s="9"/>
      <c r="W55" s="9"/>
      <c r="X55" s="9"/>
    </row>
    <row r="56" ht="30.75" customHeight="1" spans="1:24">
      <c r="A56" s="8" t="s">
        <v>71</v>
      </c>
      <c r="B56" s="8" t="s">
        <v>299</v>
      </c>
      <c r="C56" s="8" t="s">
        <v>300</v>
      </c>
      <c r="D56" s="8" t="s">
        <v>127</v>
      </c>
      <c r="E56" s="8" t="s">
        <v>128</v>
      </c>
      <c r="F56" s="8" t="s">
        <v>301</v>
      </c>
      <c r="G56" s="8" t="s">
        <v>302</v>
      </c>
      <c r="H56" s="9">
        <v>107249.72</v>
      </c>
      <c r="I56" s="9">
        <v>107249.72</v>
      </c>
      <c r="J56" s="9"/>
      <c r="K56" s="8"/>
      <c r="L56" s="9"/>
      <c r="M56" s="9">
        <v>107249.72</v>
      </c>
      <c r="N56" s="9"/>
      <c r="O56" s="9"/>
      <c r="P56" s="9"/>
      <c r="Q56" s="9"/>
      <c r="R56" s="9"/>
      <c r="S56" s="9"/>
      <c r="T56" s="9"/>
      <c r="U56" s="9"/>
      <c r="V56" s="9"/>
      <c r="W56" s="9"/>
      <c r="X56" s="9"/>
    </row>
    <row r="57" ht="30.75" customHeight="1" spans="1:24">
      <c r="A57" s="8" t="s">
        <v>71</v>
      </c>
      <c r="B57" s="8" t="s">
        <v>303</v>
      </c>
      <c r="C57" s="8" t="s">
        <v>304</v>
      </c>
      <c r="D57" s="8" t="s">
        <v>109</v>
      </c>
      <c r="E57" s="8" t="s">
        <v>110</v>
      </c>
      <c r="F57" s="8" t="s">
        <v>229</v>
      </c>
      <c r="G57" s="8" t="s">
        <v>230</v>
      </c>
      <c r="H57" s="9">
        <v>180000</v>
      </c>
      <c r="I57" s="9"/>
      <c r="J57" s="9"/>
      <c r="K57" s="8"/>
      <c r="L57" s="9"/>
      <c r="M57" s="9"/>
      <c r="N57" s="9"/>
      <c r="O57" s="9"/>
      <c r="P57" s="9"/>
      <c r="Q57" s="9"/>
      <c r="R57" s="9">
        <v>180000</v>
      </c>
      <c r="S57" s="9"/>
      <c r="T57" s="9"/>
      <c r="U57" s="9"/>
      <c r="V57" s="9"/>
      <c r="W57" s="9"/>
      <c r="X57" s="9"/>
    </row>
    <row r="58" ht="30.75" customHeight="1" spans="1:24">
      <c r="A58" s="8" t="s">
        <v>71</v>
      </c>
      <c r="B58" s="8" t="s">
        <v>303</v>
      </c>
      <c r="C58" s="8" t="s">
        <v>304</v>
      </c>
      <c r="D58" s="8" t="s">
        <v>109</v>
      </c>
      <c r="E58" s="8" t="s">
        <v>110</v>
      </c>
      <c r="F58" s="8" t="s">
        <v>229</v>
      </c>
      <c r="G58" s="8" t="s">
        <v>230</v>
      </c>
      <c r="H58" s="9">
        <v>12470000</v>
      </c>
      <c r="I58" s="9"/>
      <c r="J58" s="9"/>
      <c r="K58" s="8"/>
      <c r="L58" s="9"/>
      <c r="M58" s="9"/>
      <c r="N58" s="9"/>
      <c r="O58" s="9"/>
      <c r="P58" s="9"/>
      <c r="Q58" s="9"/>
      <c r="R58" s="9">
        <v>12470000</v>
      </c>
      <c r="S58" s="9"/>
      <c r="T58" s="9"/>
      <c r="U58" s="9"/>
      <c r="V58" s="9"/>
      <c r="W58" s="9"/>
      <c r="X58" s="9"/>
    </row>
    <row r="59" ht="30.85" customHeight="1" spans="1:24">
      <c r="A59" s="10" t="s">
        <v>193</v>
      </c>
      <c r="B59" s="10"/>
      <c r="C59" s="10"/>
      <c r="D59" s="10"/>
      <c r="E59" s="10"/>
      <c r="F59" s="10"/>
      <c r="G59" s="10"/>
      <c r="H59" s="9">
        <v>132022918.53</v>
      </c>
      <c r="I59" s="9">
        <v>119372918.53</v>
      </c>
      <c r="J59" s="9"/>
      <c r="K59" s="9"/>
      <c r="L59" s="9"/>
      <c r="M59" s="9">
        <v>119372918.53</v>
      </c>
      <c r="N59" s="9"/>
      <c r="O59" s="9"/>
      <c r="P59" s="9"/>
      <c r="Q59" s="9"/>
      <c r="R59" s="9">
        <v>12650000</v>
      </c>
      <c r="S59" s="9"/>
      <c r="T59" s="9"/>
      <c r="U59" s="9"/>
      <c r="V59" s="9"/>
      <c r="W59" s="9"/>
      <c r="X59" s="9"/>
    </row>
  </sheetData>
  <mergeCells count="30">
    <mergeCell ref="A2:X2"/>
    <mergeCell ref="A3:G3"/>
    <mergeCell ref="H4:X4"/>
    <mergeCell ref="I5:N5"/>
    <mergeCell ref="O5:Q5"/>
    <mergeCell ref="S5:X5"/>
    <mergeCell ref="I6:J6"/>
    <mergeCell ref="A59:G5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51"/>
  <sheetViews>
    <sheetView showZeros="0" zoomScale="70" zoomScaleNormal="70" topLeftCell="C23" workbookViewId="0">
      <selection activeCell="K51" sqref="K51:R51"/>
    </sheetView>
  </sheetViews>
  <sheetFormatPr defaultColWidth="10.7083333333333" defaultRowHeight="14.25" customHeight="1"/>
  <cols>
    <col min="1" max="1" width="16.1416666666667" customWidth="1"/>
    <col min="2" max="2" width="28.1333333333333" customWidth="1"/>
    <col min="3" max="3" width="38.2833333333333" customWidth="1"/>
    <col min="4" max="4" width="27.85" customWidth="1"/>
    <col min="5" max="5" width="13" customWidth="1"/>
    <col min="6" max="6" width="20.7083333333333" customWidth="1"/>
    <col min="7" max="7" width="11.575" customWidth="1"/>
    <col min="8" max="8" width="15.85" customWidth="1"/>
    <col min="9" max="23" width="12.85" customWidth="1"/>
  </cols>
  <sheetData>
    <row r="1" ht="13.5" customHeight="1" spans="1:23">
      <c r="A1" s="22"/>
      <c r="B1" s="22"/>
      <c r="C1" s="22"/>
      <c r="D1" s="22"/>
      <c r="E1" s="22"/>
      <c r="F1" s="22"/>
      <c r="G1" s="22"/>
      <c r="H1" s="22"/>
      <c r="I1" s="22"/>
      <c r="J1" s="22"/>
      <c r="K1" s="22"/>
      <c r="L1" s="22"/>
      <c r="M1" s="22"/>
      <c r="N1" s="22"/>
      <c r="O1" s="22"/>
      <c r="P1" s="22"/>
      <c r="Q1" s="22"/>
      <c r="R1" s="22"/>
      <c r="S1" s="22"/>
      <c r="T1" s="22"/>
      <c r="U1" s="22"/>
      <c r="V1" s="22"/>
      <c r="W1" s="26" t="s">
        <v>305</v>
      </c>
    </row>
    <row r="2" ht="45" customHeight="1" spans="1:23">
      <c r="A2" s="23" t="s">
        <v>306</v>
      </c>
      <c r="B2" s="23"/>
      <c r="C2" s="23"/>
      <c r="D2" s="23"/>
      <c r="E2" s="23"/>
      <c r="F2" s="23"/>
      <c r="G2" s="23"/>
      <c r="H2" s="23"/>
      <c r="I2" s="23"/>
      <c r="J2" s="23"/>
      <c r="K2" s="23"/>
      <c r="L2" s="23"/>
      <c r="M2" s="23"/>
      <c r="N2" s="23"/>
      <c r="O2" s="23"/>
      <c r="P2" s="23"/>
      <c r="Q2" s="23"/>
      <c r="R2" s="23"/>
      <c r="S2" s="23"/>
      <c r="T2" s="23"/>
      <c r="U2" s="23"/>
      <c r="V2" s="23"/>
      <c r="W2" s="23"/>
    </row>
    <row r="3" ht="13.5" customHeight="1" spans="1:23">
      <c r="A3" s="22" t="str">
        <f>"单位名称："&amp;"楚雄技师学院"</f>
        <v>单位名称：楚雄技师学院</v>
      </c>
      <c r="B3" s="22"/>
      <c r="C3" s="22"/>
      <c r="D3" s="22"/>
      <c r="E3" s="22"/>
      <c r="F3" s="22"/>
      <c r="G3" s="22"/>
      <c r="H3" s="22"/>
      <c r="I3" s="22"/>
      <c r="J3" s="22"/>
      <c r="K3" s="22"/>
      <c r="L3" s="22"/>
      <c r="M3" s="22"/>
      <c r="N3" s="22"/>
      <c r="O3" s="22"/>
      <c r="P3" s="22"/>
      <c r="Q3" s="22"/>
      <c r="R3" s="22"/>
      <c r="S3" s="22"/>
      <c r="T3" s="22"/>
      <c r="U3" s="22"/>
      <c r="V3" s="22"/>
      <c r="W3" s="26" t="s">
        <v>54</v>
      </c>
    </row>
    <row r="4" ht="21.75" customHeight="1" spans="1:23">
      <c r="A4" s="10" t="s">
        <v>307</v>
      </c>
      <c r="B4" s="10" t="s">
        <v>204</v>
      </c>
      <c r="C4" s="10" t="s">
        <v>205</v>
      </c>
      <c r="D4" s="10" t="s">
        <v>203</v>
      </c>
      <c r="E4" s="10" t="s">
        <v>206</v>
      </c>
      <c r="F4" s="10" t="s">
        <v>207</v>
      </c>
      <c r="G4" s="10" t="s">
        <v>308</v>
      </c>
      <c r="H4" s="10" t="s">
        <v>309</v>
      </c>
      <c r="I4" s="10" t="s">
        <v>57</v>
      </c>
      <c r="J4" s="10" t="s">
        <v>310</v>
      </c>
      <c r="K4" s="10"/>
      <c r="L4" s="10"/>
      <c r="M4" s="10"/>
      <c r="N4" s="10" t="s">
        <v>212</v>
      </c>
      <c r="O4" s="10"/>
      <c r="P4" s="10"/>
      <c r="Q4" s="10" t="s">
        <v>63</v>
      </c>
      <c r="R4" s="10" t="s">
        <v>64</v>
      </c>
      <c r="S4" s="10"/>
      <c r="T4" s="10"/>
      <c r="U4" s="10"/>
      <c r="V4" s="10"/>
      <c r="W4" s="10"/>
    </row>
    <row r="5" ht="21.75" customHeight="1" spans="1:23">
      <c r="A5" s="10"/>
      <c r="B5" s="10"/>
      <c r="C5" s="10"/>
      <c r="D5" s="10"/>
      <c r="E5" s="10"/>
      <c r="F5" s="10"/>
      <c r="G5" s="10"/>
      <c r="H5" s="10"/>
      <c r="I5" s="10"/>
      <c r="J5" s="10" t="s">
        <v>60</v>
      </c>
      <c r="K5" s="10"/>
      <c r="L5" s="10" t="s">
        <v>61</v>
      </c>
      <c r="M5" s="10" t="s">
        <v>62</v>
      </c>
      <c r="N5" s="10" t="s">
        <v>60</v>
      </c>
      <c r="O5" s="10" t="s">
        <v>61</v>
      </c>
      <c r="P5" s="10" t="s">
        <v>62</v>
      </c>
      <c r="Q5" s="10"/>
      <c r="R5" s="10" t="s">
        <v>59</v>
      </c>
      <c r="S5" s="10" t="s">
        <v>65</v>
      </c>
      <c r="T5" s="10" t="s">
        <v>219</v>
      </c>
      <c r="U5" s="10" t="s">
        <v>67</v>
      </c>
      <c r="V5" s="10" t="s">
        <v>68</v>
      </c>
      <c r="W5" s="10" t="s">
        <v>69</v>
      </c>
    </row>
    <row r="6" ht="21" customHeight="1" spans="1:23">
      <c r="A6" s="10"/>
      <c r="B6" s="10"/>
      <c r="C6" s="10"/>
      <c r="D6" s="10"/>
      <c r="E6" s="10"/>
      <c r="F6" s="10"/>
      <c r="G6" s="10"/>
      <c r="H6" s="10"/>
      <c r="I6" s="10"/>
      <c r="J6" s="10" t="s">
        <v>59</v>
      </c>
      <c r="K6" s="10"/>
      <c r="L6" s="10"/>
      <c r="M6" s="10"/>
      <c r="N6" s="10"/>
      <c r="O6" s="10"/>
      <c r="P6" s="10"/>
      <c r="Q6" s="10"/>
      <c r="R6" s="10"/>
      <c r="S6" s="10"/>
      <c r="T6" s="10"/>
      <c r="U6" s="10"/>
      <c r="V6" s="10"/>
      <c r="W6" s="10"/>
    </row>
    <row r="7" ht="39.75" customHeight="1" spans="1:23">
      <c r="A7" s="10"/>
      <c r="B7" s="10"/>
      <c r="C7" s="10"/>
      <c r="D7" s="10"/>
      <c r="E7" s="10"/>
      <c r="F7" s="10"/>
      <c r="G7" s="10"/>
      <c r="H7" s="10"/>
      <c r="I7" s="10"/>
      <c r="J7" s="10" t="s">
        <v>59</v>
      </c>
      <c r="K7" s="10" t="s">
        <v>311</v>
      </c>
      <c r="L7" s="10"/>
      <c r="M7" s="10"/>
      <c r="N7" s="10"/>
      <c r="O7" s="10"/>
      <c r="P7" s="10"/>
      <c r="Q7" s="10"/>
      <c r="R7" s="10"/>
      <c r="S7" s="10"/>
      <c r="T7" s="10"/>
      <c r="U7" s="10"/>
      <c r="V7" s="10"/>
      <c r="W7" s="10"/>
    </row>
    <row r="8" ht="22" customHeight="1" spans="1:23">
      <c r="A8" s="52">
        <v>1</v>
      </c>
      <c r="B8" s="52">
        <v>2</v>
      </c>
      <c r="C8" s="52">
        <v>3</v>
      </c>
      <c r="D8" s="52">
        <v>4</v>
      </c>
      <c r="E8" s="52">
        <v>5</v>
      </c>
      <c r="F8" s="52">
        <v>6</v>
      </c>
      <c r="G8" s="52">
        <v>7</v>
      </c>
      <c r="H8" s="52">
        <v>8</v>
      </c>
      <c r="I8" s="52">
        <v>9</v>
      </c>
      <c r="J8" s="52">
        <v>10</v>
      </c>
      <c r="K8" s="52">
        <v>11</v>
      </c>
      <c r="L8" s="53">
        <v>12</v>
      </c>
      <c r="M8" s="53">
        <v>13</v>
      </c>
      <c r="N8" s="53">
        <v>14</v>
      </c>
      <c r="O8" s="53">
        <v>15</v>
      </c>
      <c r="P8" s="53">
        <v>16</v>
      </c>
      <c r="Q8" s="53">
        <v>17</v>
      </c>
      <c r="R8" s="53">
        <v>18</v>
      </c>
      <c r="S8" s="53">
        <v>19</v>
      </c>
      <c r="T8" s="53">
        <v>20</v>
      </c>
      <c r="U8" s="52">
        <v>21</v>
      </c>
      <c r="V8" s="52">
        <v>22</v>
      </c>
      <c r="W8" s="52">
        <v>23</v>
      </c>
    </row>
    <row r="9" ht="22" customHeight="1" spans="1:23">
      <c r="A9" s="8"/>
      <c r="B9" s="8"/>
      <c r="C9" s="8" t="s">
        <v>312</v>
      </c>
      <c r="D9" s="8"/>
      <c r="E9" s="8"/>
      <c r="F9" s="8"/>
      <c r="G9" s="8"/>
      <c r="H9" s="8"/>
      <c r="I9" s="20">
        <v>2813681.85</v>
      </c>
      <c r="J9" s="9"/>
      <c r="K9" s="9"/>
      <c r="L9" s="9"/>
      <c r="M9" s="9"/>
      <c r="N9" s="9"/>
      <c r="O9" s="9"/>
      <c r="P9" s="9"/>
      <c r="Q9" s="9"/>
      <c r="R9" s="9">
        <v>2813681.85</v>
      </c>
      <c r="S9" s="9"/>
      <c r="T9" s="9"/>
      <c r="U9" s="9"/>
      <c r="V9" s="9"/>
      <c r="W9" s="9">
        <v>2813681.85</v>
      </c>
    </row>
    <row r="10" ht="22" customHeight="1" spans="1:23">
      <c r="A10" s="8" t="s">
        <v>313</v>
      </c>
      <c r="B10" s="8" t="s">
        <v>314</v>
      </c>
      <c r="C10" s="8" t="s">
        <v>312</v>
      </c>
      <c r="D10" s="8" t="s">
        <v>71</v>
      </c>
      <c r="E10" s="8" t="s">
        <v>107</v>
      </c>
      <c r="F10" s="8" t="s">
        <v>108</v>
      </c>
      <c r="G10" s="8" t="s">
        <v>263</v>
      </c>
      <c r="H10" s="8" t="s">
        <v>264</v>
      </c>
      <c r="I10" s="9">
        <v>30000</v>
      </c>
      <c r="J10" s="9"/>
      <c r="K10" s="9"/>
      <c r="L10" s="9"/>
      <c r="M10" s="9"/>
      <c r="N10" s="9"/>
      <c r="O10" s="9"/>
      <c r="P10" s="9"/>
      <c r="Q10" s="9"/>
      <c r="R10" s="9">
        <v>30000</v>
      </c>
      <c r="S10" s="9"/>
      <c r="T10" s="9"/>
      <c r="U10" s="9"/>
      <c r="V10" s="9"/>
      <c r="W10" s="9">
        <v>30000</v>
      </c>
    </row>
    <row r="11" ht="22" customHeight="1" spans="1:23">
      <c r="A11" s="8" t="s">
        <v>313</v>
      </c>
      <c r="B11" s="8" t="s">
        <v>314</v>
      </c>
      <c r="C11" s="8" t="s">
        <v>312</v>
      </c>
      <c r="D11" s="8" t="s">
        <v>71</v>
      </c>
      <c r="E11" s="8" t="s">
        <v>107</v>
      </c>
      <c r="F11" s="8" t="s">
        <v>108</v>
      </c>
      <c r="G11" s="8" t="s">
        <v>277</v>
      </c>
      <c r="H11" s="8" t="s">
        <v>278</v>
      </c>
      <c r="I11" s="9">
        <v>123247.65</v>
      </c>
      <c r="J11" s="9"/>
      <c r="K11" s="9"/>
      <c r="L11" s="9"/>
      <c r="M11" s="9"/>
      <c r="N11" s="9"/>
      <c r="O11" s="9"/>
      <c r="P11" s="8"/>
      <c r="Q11" s="9"/>
      <c r="R11" s="9">
        <v>123247.65</v>
      </c>
      <c r="S11" s="9"/>
      <c r="T11" s="9"/>
      <c r="U11" s="9"/>
      <c r="V11" s="9"/>
      <c r="W11" s="9">
        <v>123247.65</v>
      </c>
    </row>
    <row r="12" ht="22" customHeight="1" spans="1:23">
      <c r="A12" s="8" t="s">
        <v>313</v>
      </c>
      <c r="B12" s="8" t="s">
        <v>314</v>
      </c>
      <c r="C12" s="8" t="s">
        <v>312</v>
      </c>
      <c r="D12" s="8" t="s">
        <v>71</v>
      </c>
      <c r="E12" s="8" t="s">
        <v>107</v>
      </c>
      <c r="F12" s="8" t="s">
        <v>108</v>
      </c>
      <c r="G12" s="8" t="s">
        <v>277</v>
      </c>
      <c r="H12" s="8" t="s">
        <v>278</v>
      </c>
      <c r="I12" s="9">
        <v>863899</v>
      </c>
      <c r="J12" s="9"/>
      <c r="K12" s="9"/>
      <c r="L12" s="9"/>
      <c r="M12" s="9"/>
      <c r="N12" s="9"/>
      <c r="O12" s="9"/>
      <c r="P12" s="8"/>
      <c r="Q12" s="9"/>
      <c r="R12" s="9">
        <v>863899</v>
      </c>
      <c r="S12" s="9"/>
      <c r="T12" s="9"/>
      <c r="U12" s="9"/>
      <c r="V12" s="9"/>
      <c r="W12" s="9">
        <v>863899</v>
      </c>
    </row>
    <row r="13" ht="22" customHeight="1" spans="1:23">
      <c r="A13" s="8" t="s">
        <v>313</v>
      </c>
      <c r="B13" s="8" t="s">
        <v>314</v>
      </c>
      <c r="C13" s="8" t="s">
        <v>312</v>
      </c>
      <c r="D13" s="8" t="s">
        <v>71</v>
      </c>
      <c r="E13" s="8" t="s">
        <v>107</v>
      </c>
      <c r="F13" s="8" t="s">
        <v>108</v>
      </c>
      <c r="G13" s="8" t="s">
        <v>315</v>
      </c>
      <c r="H13" s="8" t="s">
        <v>316</v>
      </c>
      <c r="I13" s="9">
        <v>9407.2</v>
      </c>
      <c r="J13" s="9"/>
      <c r="K13" s="9"/>
      <c r="L13" s="9"/>
      <c r="M13" s="9"/>
      <c r="N13" s="9"/>
      <c r="O13" s="9"/>
      <c r="P13" s="8"/>
      <c r="Q13" s="9"/>
      <c r="R13" s="9">
        <v>9407.2</v>
      </c>
      <c r="S13" s="9"/>
      <c r="T13" s="9"/>
      <c r="U13" s="9"/>
      <c r="V13" s="9"/>
      <c r="W13" s="9">
        <v>9407.2</v>
      </c>
    </row>
    <row r="14" ht="22" customHeight="1" spans="1:23">
      <c r="A14" s="8" t="s">
        <v>313</v>
      </c>
      <c r="B14" s="8" t="s">
        <v>314</v>
      </c>
      <c r="C14" s="8" t="s">
        <v>312</v>
      </c>
      <c r="D14" s="8" t="s">
        <v>71</v>
      </c>
      <c r="E14" s="8" t="s">
        <v>107</v>
      </c>
      <c r="F14" s="8" t="s">
        <v>108</v>
      </c>
      <c r="G14" s="8" t="s">
        <v>315</v>
      </c>
      <c r="H14" s="8" t="s">
        <v>316</v>
      </c>
      <c r="I14" s="9">
        <v>80000</v>
      </c>
      <c r="J14" s="9"/>
      <c r="K14" s="9"/>
      <c r="L14" s="9"/>
      <c r="M14" s="9"/>
      <c r="N14" s="9"/>
      <c r="O14" s="9"/>
      <c r="P14" s="8"/>
      <c r="Q14" s="9"/>
      <c r="R14" s="9">
        <v>80000</v>
      </c>
      <c r="S14" s="9"/>
      <c r="T14" s="9"/>
      <c r="U14" s="9"/>
      <c r="V14" s="9"/>
      <c r="W14" s="9">
        <v>80000</v>
      </c>
    </row>
    <row r="15" ht="22" customHeight="1" spans="1:23">
      <c r="A15" s="8" t="s">
        <v>313</v>
      </c>
      <c r="B15" s="8" t="s">
        <v>314</v>
      </c>
      <c r="C15" s="8" t="s">
        <v>312</v>
      </c>
      <c r="D15" s="8" t="s">
        <v>71</v>
      </c>
      <c r="E15" s="8" t="s">
        <v>107</v>
      </c>
      <c r="F15" s="8" t="s">
        <v>108</v>
      </c>
      <c r="G15" s="8" t="s">
        <v>279</v>
      </c>
      <c r="H15" s="8" t="s">
        <v>280</v>
      </c>
      <c r="I15" s="9">
        <v>4100</v>
      </c>
      <c r="J15" s="9"/>
      <c r="K15" s="9"/>
      <c r="L15" s="9"/>
      <c r="M15" s="9"/>
      <c r="N15" s="9"/>
      <c r="O15" s="9"/>
      <c r="P15" s="8"/>
      <c r="Q15" s="9"/>
      <c r="R15" s="9">
        <v>4100</v>
      </c>
      <c r="S15" s="9"/>
      <c r="T15" s="9"/>
      <c r="U15" s="9"/>
      <c r="V15" s="9"/>
      <c r="W15" s="9">
        <v>4100</v>
      </c>
    </row>
    <row r="16" ht="22" customHeight="1" spans="1:23">
      <c r="A16" s="8" t="s">
        <v>313</v>
      </c>
      <c r="B16" s="8" t="s">
        <v>314</v>
      </c>
      <c r="C16" s="8" t="s">
        <v>312</v>
      </c>
      <c r="D16" s="8" t="s">
        <v>71</v>
      </c>
      <c r="E16" s="8" t="s">
        <v>107</v>
      </c>
      <c r="F16" s="8" t="s">
        <v>108</v>
      </c>
      <c r="G16" s="8" t="s">
        <v>317</v>
      </c>
      <c r="H16" s="8" t="s">
        <v>318</v>
      </c>
      <c r="I16" s="9">
        <v>30000</v>
      </c>
      <c r="J16" s="9"/>
      <c r="K16" s="9"/>
      <c r="L16" s="9"/>
      <c r="M16" s="9"/>
      <c r="N16" s="9"/>
      <c r="O16" s="9"/>
      <c r="P16" s="8"/>
      <c r="Q16" s="9"/>
      <c r="R16" s="9">
        <v>30000</v>
      </c>
      <c r="S16" s="9"/>
      <c r="T16" s="9"/>
      <c r="U16" s="9"/>
      <c r="V16" s="9"/>
      <c r="W16" s="9">
        <v>30000</v>
      </c>
    </row>
    <row r="17" ht="22" customHeight="1" spans="1:23">
      <c r="A17" s="8" t="s">
        <v>313</v>
      </c>
      <c r="B17" s="8" t="s">
        <v>314</v>
      </c>
      <c r="C17" s="8" t="s">
        <v>312</v>
      </c>
      <c r="D17" s="8" t="s">
        <v>71</v>
      </c>
      <c r="E17" s="8" t="s">
        <v>107</v>
      </c>
      <c r="F17" s="8" t="s">
        <v>108</v>
      </c>
      <c r="G17" s="8" t="s">
        <v>317</v>
      </c>
      <c r="H17" s="8" t="s">
        <v>318</v>
      </c>
      <c r="I17" s="9">
        <v>10348</v>
      </c>
      <c r="J17" s="9"/>
      <c r="K17" s="9"/>
      <c r="L17" s="9"/>
      <c r="M17" s="9"/>
      <c r="N17" s="9"/>
      <c r="O17" s="9"/>
      <c r="P17" s="8"/>
      <c r="Q17" s="9"/>
      <c r="R17" s="9">
        <v>10348</v>
      </c>
      <c r="S17" s="9"/>
      <c r="T17" s="9"/>
      <c r="U17" s="9"/>
      <c r="V17" s="9"/>
      <c r="W17" s="9">
        <v>10348</v>
      </c>
    </row>
    <row r="18" ht="22" customHeight="1" spans="1:23">
      <c r="A18" s="8" t="s">
        <v>313</v>
      </c>
      <c r="B18" s="8" t="s">
        <v>314</v>
      </c>
      <c r="C18" s="8" t="s">
        <v>312</v>
      </c>
      <c r="D18" s="8" t="s">
        <v>71</v>
      </c>
      <c r="E18" s="8" t="s">
        <v>107</v>
      </c>
      <c r="F18" s="8" t="s">
        <v>108</v>
      </c>
      <c r="G18" s="8" t="s">
        <v>319</v>
      </c>
      <c r="H18" s="8" t="s">
        <v>320</v>
      </c>
      <c r="I18" s="9">
        <v>1662680</v>
      </c>
      <c r="J18" s="9"/>
      <c r="K18" s="9"/>
      <c r="L18" s="9"/>
      <c r="M18" s="9"/>
      <c r="N18" s="9"/>
      <c r="O18" s="9"/>
      <c r="P18" s="8"/>
      <c r="Q18" s="9"/>
      <c r="R18" s="9">
        <v>1662680</v>
      </c>
      <c r="S18" s="9"/>
      <c r="T18" s="9"/>
      <c r="U18" s="9"/>
      <c r="V18" s="9"/>
      <c r="W18" s="9">
        <v>1662680</v>
      </c>
    </row>
    <row r="19" ht="22" customHeight="1" spans="1:23">
      <c r="A19" s="8"/>
      <c r="B19" s="8"/>
      <c r="C19" s="8" t="s">
        <v>321</v>
      </c>
      <c r="D19" s="8"/>
      <c r="E19" s="8"/>
      <c r="F19" s="8"/>
      <c r="G19" s="8"/>
      <c r="H19" s="8"/>
      <c r="I19" s="20">
        <v>2500000</v>
      </c>
      <c r="J19" s="9"/>
      <c r="K19" s="9"/>
      <c r="L19" s="9"/>
      <c r="M19" s="9"/>
      <c r="N19" s="9"/>
      <c r="O19" s="9"/>
      <c r="P19" s="8"/>
      <c r="Q19" s="9"/>
      <c r="R19" s="9">
        <v>2500000</v>
      </c>
      <c r="S19" s="9"/>
      <c r="T19" s="9"/>
      <c r="U19" s="9"/>
      <c r="V19" s="9"/>
      <c r="W19" s="9">
        <v>2500000</v>
      </c>
    </row>
    <row r="20" ht="22" customHeight="1" spans="1:23">
      <c r="A20" s="8" t="s">
        <v>313</v>
      </c>
      <c r="B20" s="8" t="s">
        <v>322</v>
      </c>
      <c r="C20" s="8" t="s">
        <v>321</v>
      </c>
      <c r="D20" s="8" t="s">
        <v>71</v>
      </c>
      <c r="E20" s="8" t="s">
        <v>109</v>
      </c>
      <c r="F20" s="8" t="s">
        <v>110</v>
      </c>
      <c r="G20" s="8" t="s">
        <v>319</v>
      </c>
      <c r="H20" s="8" t="s">
        <v>320</v>
      </c>
      <c r="I20" s="9">
        <v>2500000</v>
      </c>
      <c r="J20" s="9"/>
      <c r="K20" s="9"/>
      <c r="L20" s="9"/>
      <c r="M20" s="9"/>
      <c r="N20" s="9"/>
      <c r="O20" s="9"/>
      <c r="P20" s="8"/>
      <c r="Q20" s="9"/>
      <c r="R20" s="9">
        <v>2500000</v>
      </c>
      <c r="S20" s="9"/>
      <c r="T20" s="9"/>
      <c r="U20" s="9"/>
      <c r="V20" s="9"/>
      <c r="W20" s="9">
        <v>2500000</v>
      </c>
    </row>
    <row r="21" ht="22" customHeight="1" spans="1:23">
      <c r="A21" s="8"/>
      <c r="B21" s="8"/>
      <c r="C21" s="8" t="s">
        <v>323</v>
      </c>
      <c r="D21" s="8"/>
      <c r="E21" s="8"/>
      <c r="F21" s="8"/>
      <c r="G21" s="8"/>
      <c r="H21" s="8"/>
      <c r="I21" s="20">
        <v>6800</v>
      </c>
      <c r="J21" s="9">
        <v>6800</v>
      </c>
      <c r="K21" s="9">
        <v>6800</v>
      </c>
      <c r="L21" s="9"/>
      <c r="M21" s="9"/>
      <c r="N21" s="9"/>
      <c r="O21" s="9"/>
      <c r="P21" s="8"/>
      <c r="Q21" s="9"/>
      <c r="R21" s="9"/>
      <c r="S21" s="9"/>
      <c r="T21" s="9"/>
      <c r="U21" s="9"/>
      <c r="V21" s="9"/>
      <c r="W21" s="9"/>
    </row>
    <row r="22" ht="22" customHeight="1" spans="1:23">
      <c r="A22" s="8" t="s">
        <v>324</v>
      </c>
      <c r="B22" s="8" t="s">
        <v>325</v>
      </c>
      <c r="C22" s="8" t="s">
        <v>323</v>
      </c>
      <c r="D22" s="8" t="s">
        <v>71</v>
      </c>
      <c r="E22" s="8" t="s">
        <v>101</v>
      </c>
      <c r="F22" s="8" t="s">
        <v>102</v>
      </c>
      <c r="G22" s="8" t="s">
        <v>293</v>
      </c>
      <c r="H22" s="8" t="s">
        <v>294</v>
      </c>
      <c r="I22" s="9">
        <v>6800</v>
      </c>
      <c r="J22" s="9">
        <v>6800</v>
      </c>
      <c r="K22" s="9">
        <v>6800</v>
      </c>
      <c r="L22" s="9"/>
      <c r="M22" s="9"/>
      <c r="N22" s="9"/>
      <c r="O22" s="9"/>
      <c r="P22" s="8"/>
      <c r="Q22" s="9"/>
      <c r="R22" s="9"/>
      <c r="S22" s="9"/>
      <c r="T22" s="9"/>
      <c r="U22" s="9"/>
      <c r="V22" s="9"/>
      <c r="W22" s="9"/>
    </row>
    <row r="23" ht="22" customHeight="1" spans="1:23">
      <c r="A23" s="8"/>
      <c r="B23" s="8"/>
      <c r="C23" s="8" t="s">
        <v>326</v>
      </c>
      <c r="D23" s="8"/>
      <c r="E23" s="8"/>
      <c r="F23" s="8"/>
      <c r="G23" s="8"/>
      <c r="H23" s="8"/>
      <c r="I23" s="20">
        <v>1400000</v>
      </c>
      <c r="J23" s="9">
        <v>1400000</v>
      </c>
      <c r="K23" s="9">
        <v>1400000</v>
      </c>
      <c r="L23" s="9"/>
      <c r="M23" s="9"/>
      <c r="N23" s="9"/>
      <c r="O23" s="9"/>
      <c r="P23" s="8"/>
      <c r="Q23" s="9"/>
      <c r="R23" s="9"/>
      <c r="S23" s="9"/>
      <c r="T23" s="9"/>
      <c r="U23" s="9"/>
      <c r="V23" s="9"/>
      <c r="W23" s="9"/>
    </row>
    <row r="24" ht="22" customHeight="1" spans="1:23">
      <c r="A24" s="8" t="s">
        <v>313</v>
      </c>
      <c r="B24" s="8" t="s">
        <v>327</v>
      </c>
      <c r="C24" s="8" t="s">
        <v>326</v>
      </c>
      <c r="D24" s="8" t="s">
        <v>71</v>
      </c>
      <c r="E24" s="8" t="s">
        <v>109</v>
      </c>
      <c r="F24" s="8" t="s">
        <v>110</v>
      </c>
      <c r="G24" s="8" t="s">
        <v>328</v>
      </c>
      <c r="H24" s="8" t="s">
        <v>329</v>
      </c>
      <c r="I24" s="9">
        <v>1400000</v>
      </c>
      <c r="J24" s="9">
        <v>1400000</v>
      </c>
      <c r="K24" s="9">
        <v>1400000</v>
      </c>
      <c r="L24" s="9"/>
      <c r="M24" s="9"/>
      <c r="N24" s="9"/>
      <c r="O24" s="9"/>
      <c r="P24" s="8"/>
      <c r="Q24" s="9"/>
      <c r="R24" s="9"/>
      <c r="S24" s="9"/>
      <c r="T24" s="9"/>
      <c r="U24" s="9"/>
      <c r="V24" s="9"/>
      <c r="W24" s="9"/>
    </row>
    <row r="25" ht="22" customHeight="1" spans="1:23">
      <c r="A25" s="8"/>
      <c r="B25" s="8"/>
      <c r="C25" s="8" t="s">
        <v>330</v>
      </c>
      <c r="D25" s="8"/>
      <c r="E25" s="8"/>
      <c r="F25" s="8"/>
      <c r="G25" s="8"/>
      <c r="H25" s="8"/>
      <c r="I25" s="20">
        <v>1740000</v>
      </c>
      <c r="J25" s="9"/>
      <c r="K25" s="9"/>
      <c r="L25" s="9"/>
      <c r="M25" s="9"/>
      <c r="N25" s="9"/>
      <c r="O25" s="9"/>
      <c r="P25" s="8"/>
      <c r="Q25" s="9"/>
      <c r="R25" s="9">
        <v>1740000</v>
      </c>
      <c r="S25" s="9"/>
      <c r="T25" s="9"/>
      <c r="U25" s="9"/>
      <c r="V25" s="9"/>
      <c r="W25" s="9">
        <v>1740000</v>
      </c>
    </row>
    <row r="26" ht="22" customHeight="1" spans="1:23">
      <c r="A26" s="8" t="s">
        <v>313</v>
      </c>
      <c r="B26" s="8" t="s">
        <v>331</v>
      </c>
      <c r="C26" s="8" t="s">
        <v>330</v>
      </c>
      <c r="D26" s="8" t="s">
        <v>71</v>
      </c>
      <c r="E26" s="8" t="s">
        <v>109</v>
      </c>
      <c r="F26" s="8" t="s">
        <v>110</v>
      </c>
      <c r="G26" s="8" t="s">
        <v>332</v>
      </c>
      <c r="H26" s="8" t="s">
        <v>333</v>
      </c>
      <c r="I26" s="9">
        <v>108000</v>
      </c>
      <c r="J26" s="9"/>
      <c r="K26" s="9"/>
      <c r="L26" s="9"/>
      <c r="M26" s="9"/>
      <c r="N26" s="9"/>
      <c r="O26" s="9"/>
      <c r="P26" s="8"/>
      <c r="Q26" s="9"/>
      <c r="R26" s="9">
        <v>108000</v>
      </c>
      <c r="S26" s="9"/>
      <c r="T26" s="9"/>
      <c r="U26" s="9"/>
      <c r="V26" s="9"/>
      <c r="W26" s="9">
        <v>108000</v>
      </c>
    </row>
    <row r="27" ht="22" customHeight="1" spans="1:23">
      <c r="A27" s="8" t="s">
        <v>313</v>
      </c>
      <c r="B27" s="8" t="s">
        <v>331</v>
      </c>
      <c r="C27" s="8" t="s">
        <v>330</v>
      </c>
      <c r="D27" s="8" t="s">
        <v>71</v>
      </c>
      <c r="E27" s="8" t="s">
        <v>111</v>
      </c>
      <c r="F27" s="8" t="s">
        <v>112</v>
      </c>
      <c r="G27" s="8" t="s">
        <v>334</v>
      </c>
      <c r="H27" s="8" t="s">
        <v>335</v>
      </c>
      <c r="I27" s="9">
        <v>282000</v>
      </c>
      <c r="J27" s="9"/>
      <c r="K27" s="9"/>
      <c r="L27" s="9"/>
      <c r="M27" s="9"/>
      <c r="N27" s="9"/>
      <c r="O27" s="9"/>
      <c r="P27" s="8"/>
      <c r="Q27" s="9"/>
      <c r="R27" s="9">
        <v>282000</v>
      </c>
      <c r="S27" s="9"/>
      <c r="T27" s="9"/>
      <c r="U27" s="9"/>
      <c r="V27" s="9"/>
      <c r="W27" s="9">
        <v>282000</v>
      </c>
    </row>
    <row r="28" ht="22" customHeight="1" spans="1:23">
      <c r="A28" s="8" t="s">
        <v>313</v>
      </c>
      <c r="B28" s="8" t="s">
        <v>331</v>
      </c>
      <c r="C28" s="8" t="s">
        <v>330</v>
      </c>
      <c r="D28" s="8" t="s">
        <v>71</v>
      </c>
      <c r="E28" s="8" t="s">
        <v>111</v>
      </c>
      <c r="F28" s="8" t="s">
        <v>112</v>
      </c>
      <c r="G28" s="8" t="s">
        <v>269</v>
      </c>
      <c r="H28" s="8" t="s">
        <v>270</v>
      </c>
      <c r="I28" s="9">
        <v>1350000</v>
      </c>
      <c r="J28" s="9"/>
      <c r="K28" s="9"/>
      <c r="L28" s="9"/>
      <c r="M28" s="9"/>
      <c r="N28" s="9"/>
      <c r="O28" s="9"/>
      <c r="P28" s="8"/>
      <c r="Q28" s="9"/>
      <c r="R28" s="9">
        <v>1350000</v>
      </c>
      <c r="S28" s="9"/>
      <c r="T28" s="9"/>
      <c r="U28" s="9"/>
      <c r="V28" s="9"/>
      <c r="W28" s="9">
        <v>1350000</v>
      </c>
    </row>
    <row r="29" ht="22" customHeight="1" spans="1:23">
      <c r="A29" s="8"/>
      <c r="B29" s="8"/>
      <c r="C29" s="8" t="s">
        <v>336</v>
      </c>
      <c r="D29" s="8"/>
      <c r="E29" s="8"/>
      <c r="F29" s="8"/>
      <c r="G29" s="8"/>
      <c r="H29" s="8"/>
      <c r="I29" s="20">
        <v>5210700</v>
      </c>
      <c r="J29" s="9"/>
      <c r="K29" s="9"/>
      <c r="L29" s="9"/>
      <c r="M29" s="9"/>
      <c r="N29" s="9"/>
      <c r="O29" s="9"/>
      <c r="P29" s="8"/>
      <c r="Q29" s="9">
        <v>5210700</v>
      </c>
      <c r="R29" s="9"/>
      <c r="S29" s="9"/>
      <c r="T29" s="9"/>
      <c r="U29" s="9"/>
      <c r="V29" s="9"/>
      <c r="W29" s="9"/>
    </row>
    <row r="30" ht="22" customHeight="1" spans="1:23">
      <c r="A30" s="8" t="s">
        <v>313</v>
      </c>
      <c r="B30" s="8" t="s">
        <v>337</v>
      </c>
      <c r="C30" s="8" t="s">
        <v>336</v>
      </c>
      <c r="D30" s="8" t="s">
        <v>71</v>
      </c>
      <c r="E30" s="8" t="s">
        <v>109</v>
      </c>
      <c r="F30" s="8" t="s">
        <v>110</v>
      </c>
      <c r="G30" s="8" t="s">
        <v>338</v>
      </c>
      <c r="H30" s="8" t="s">
        <v>198</v>
      </c>
      <c r="I30" s="9">
        <v>260000</v>
      </c>
      <c r="J30" s="9"/>
      <c r="K30" s="9"/>
      <c r="L30" s="9"/>
      <c r="M30" s="9"/>
      <c r="N30" s="9"/>
      <c r="O30" s="9"/>
      <c r="P30" s="8"/>
      <c r="Q30" s="9">
        <v>260000</v>
      </c>
      <c r="R30" s="9"/>
      <c r="S30" s="9"/>
      <c r="T30" s="9"/>
      <c r="U30" s="9"/>
      <c r="V30" s="9"/>
      <c r="W30" s="9"/>
    </row>
    <row r="31" ht="22" customHeight="1" spans="1:23">
      <c r="A31" s="8" t="s">
        <v>313</v>
      </c>
      <c r="B31" s="8" t="s">
        <v>337</v>
      </c>
      <c r="C31" s="8" t="s">
        <v>336</v>
      </c>
      <c r="D31" s="8" t="s">
        <v>71</v>
      </c>
      <c r="E31" s="8" t="s">
        <v>109</v>
      </c>
      <c r="F31" s="8" t="s">
        <v>110</v>
      </c>
      <c r="G31" s="8" t="s">
        <v>279</v>
      </c>
      <c r="H31" s="8" t="s">
        <v>280</v>
      </c>
      <c r="I31" s="9">
        <v>4080000</v>
      </c>
      <c r="J31" s="9"/>
      <c r="K31" s="9"/>
      <c r="L31" s="9"/>
      <c r="M31" s="9"/>
      <c r="N31" s="9"/>
      <c r="O31" s="9"/>
      <c r="P31" s="8"/>
      <c r="Q31" s="9">
        <v>4080000</v>
      </c>
      <c r="R31" s="9"/>
      <c r="S31" s="9"/>
      <c r="T31" s="9"/>
      <c r="U31" s="9"/>
      <c r="V31" s="9"/>
      <c r="W31" s="9"/>
    </row>
    <row r="32" ht="22" customHeight="1" spans="1:23">
      <c r="A32" s="8" t="s">
        <v>313</v>
      </c>
      <c r="B32" s="8" t="s">
        <v>337</v>
      </c>
      <c r="C32" s="8" t="s">
        <v>336</v>
      </c>
      <c r="D32" s="8" t="s">
        <v>71</v>
      </c>
      <c r="E32" s="8" t="s">
        <v>109</v>
      </c>
      <c r="F32" s="8" t="s">
        <v>110</v>
      </c>
      <c r="G32" s="8" t="s">
        <v>269</v>
      </c>
      <c r="H32" s="8" t="s">
        <v>270</v>
      </c>
      <c r="I32" s="9">
        <v>376000</v>
      </c>
      <c r="J32" s="9"/>
      <c r="K32" s="9"/>
      <c r="L32" s="9"/>
      <c r="M32" s="9"/>
      <c r="N32" s="9"/>
      <c r="O32" s="9"/>
      <c r="P32" s="8"/>
      <c r="Q32" s="9">
        <v>376000</v>
      </c>
      <c r="R32" s="9"/>
      <c r="S32" s="9"/>
      <c r="T32" s="9"/>
      <c r="U32" s="9"/>
      <c r="V32" s="9"/>
      <c r="W32" s="9"/>
    </row>
    <row r="33" ht="22" customHeight="1" spans="1:23">
      <c r="A33" s="8" t="s">
        <v>313</v>
      </c>
      <c r="B33" s="8" t="s">
        <v>337</v>
      </c>
      <c r="C33" s="8" t="s">
        <v>336</v>
      </c>
      <c r="D33" s="8" t="s">
        <v>71</v>
      </c>
      <c r="E33" s="8" t="s">
        <v>109</v>
      </c>
      <c r="F33" s="8" t="s">
        <v>110</v>
      </c>
      <c r="G33" s="8" t="s">
        <v>269</v>
      </c>
      <c r="H33" s="8" t="s">
        <v>270</v>
      </c>
      <c r="I33" s="9">
        <v>191900</v>
      </c>
      <c r="J33" s="9"/>
      <c r="K33" s="9"/>
      <c r="L33" s="9"/>
      <c r="M33" s="9"/>
      <c r="N33" s="9"/>
      <c r="O33" s="9"/>
      <c r="P33" s="8"/>
      <c r="Q33" s="9">
        <v>191900</v>
      </c>
      <c r="R33" s="9"/>
      <c r="S33" s="9"/>
      <c r="T33" s="9"/>
      <c r="U33" s="9"/>
      <c r="V33" s="9"/>
      <c r="W33" s="9"/>
    </row>
    <row r="34" ht="22" customHeight="1" spans="1:23">
      <c r="A34" s="8" t="s">
        <v>313</v>
      </c>
      <c r="B34" s="8" t="s">
        <v>337</v>
      </c>
      <c r="C34" s="8" t="s">
        <v>336</v>
      </c>
      <c r="D34" s="8" t="s">
        <v>71</v>
      </c>
      <c r="E34" s="8" t="s">
        <v>109</v>
      </c>
      <c r="F34" s="8" t="s">
        <v>110</v>
      </c>
      <c r="G34" s="8" t="s">
        <v>269</v>
      </c>
      <c r="H34" s="8" t="s">
        <v>270</v>
      </c>
      <c r="I34" s="9">
        <v>300000</v>
      </c>
      <c r="J34" s="9"/>
      <c r="K34" s="9"/>
      <c r="L34" s="9"/>
      <c r="M34" s="9"/>
      <c r="N34" s="9"/>
      <c r="O34" s="9"/>
      <c r="P34" s="8"/>
      <c r="Q34" s="9">
        <v>300000</v>
      </c>
      <c r="R34" s="9"/>
      <c r="S34" s="9"/>
      <c r="T34" s="9"/>
      <c r="U34" s="9"/>
      <c r="V34" s="9"/>
      <c r="W34" s="9"/>
    </row>
    <row r="35" ht="22" customHeight="1" spans="1:23">
      <c r="A35" s="8" t="s">
        <v>313</v>
      </c>
      <c r="B35" s="8" t="s">
        <v>337</v>
      </c>
      <c r="C35" s="8" t="s">
        <v>336</v>
      </c>
      <c r="D35" s="8" t="s">
        <v>71</v>
      </c>
      <c r="E35" s="8" t="s">
        <v>109</v>
      </c>
      <c r="F35" s="8" t="s">
        <v>110</v>
      </c>
      <c r="G35" s="8" t="s">
        <v>301</v>
      </c>
      <c r="H35" s="8" t="s">
        <v>302</v>
      </c>
      <c r="I35" s="9">
        <v>2800</v>
      </c>
      <c r="J35" s="9"/>
      <c r="K35" s="9"/>
      <c r="L35" s="9"/>
      <c r="M35" s="9"/>
      <c r="N35" s="9"/>
      <c r="O35" s="9"/>
      <c r="P35" s="8"/>
      <c r="Q35" s="9">
        <v>2800</v>
      </c>
      <c r="R35" s="9"/>
      <c r="S35" s="9"/>
      <c r="T35" s="9"/>
      <c r="U35" s="9"/>
      <c r="V35" s="9"/>
      <c r="W35" s="9"/>
    </row>
    <row r="36" ht="22" customHeight="1" spans="1:23">
      <c r="A36" s="8"/>
      <c r="B36" s="8"/>
      <c r="C36" s="8" t="s">
        <v>339</v>
      </c>
      <c r="D36" s="8"/>
      <c r="E36" s="8"/>
      <c r="F36" s="8"/>
      <c r="G36" s="8"/>
      <c r="H36" s="8"/>
      <c r="I36" s="20">
        <v>30000</v>
      </c>
      <c r="J36" s="9">
        <v>30000</v>
      </c>
      <c r="K36" s="9">
        <v>30000</v>
      </c>
      <c r="L36" s="9"/>
      <c r="M36" s="9"/>
      <c r="N36" s="9"/>
      <c r="O36" s="9"/>
      <c r="P36" s="8"/>
      <c r="Q36" s="9"/>
      <c r="R36" s="9"/>
      <c r="S36" s="9"/>
      <c r="T36" s="9"/>
      <c r="U36" s="9"/>
      <c r="V36" s="9"/>
      <c r="W36" s="9"/>
    </row>
    <row r="37" ht="22" customHeight="1" spans="1:23">
      <c r="A37" s="8" t="s">
        <v>313</v>
      </c>
      <c r="B37" s="8" t="s">
        <v>340</v>
      </c>
      <c r="C37" s="8" t="s">
        <v>339</v>
      </c>
      <c r="D37" s="8" t="s">
        <v>71</v>
      </c>
      <c r="E37" s="8" t="s">
        <v>119</v>
      </c>
      <c r="F37" s="8" t="s">
        <v>120</v>
      </c>
      <c r="G37" s="8" t="s">
        <v>269</v>
      </c>
      <c r="H37" s="8" t="s">
        <v>270</v>
      </c>
      <c r="I37" s="9">
        <v>30000</v>
      </c>
      <c r="J37" s="9">
        <v>30000</v>
      </c>
      <c r="K37" s="9">
        <v>30000</v>
      </c>
      <c r="L37" s="9"/>
      <c r="M37" s="9"/>
      <c r="N37" s="9"/>
      <c r="O37" s="9"/>
      <c r="P37" s="8"/>
      <c r="Q37" s="9"/>
      <c r="R37" s="9"/>
      <c r="S37" s="9"/>
      <c r="T37" s="9"/>
      <c r="U37" s="9"/>
      <c r="V37" s="9"/>
      <c r="W37" s="9"/>
    </row>
    <row r="38" ht="22" customHeight="1" spans="1:23">
      <c r="A38" s="8"/>
      <c r="B38" s="8"/>
      <c r="C38" s="8" t="s">
        <v>341</v>
      </c>
      <c r="D38" s="8"/>
      <c r="E38" s="8"/>
      <c r="F38" s="8"/>
      <c r="G38" s="8"/>
      <c r="H38" s="8"/>
      <c r="I38" s="20">
        <v>45000</v>
      </c>
      <c r="J38" s="9">
        <v>45000</v>
      </c>
      <c r="K38" s="9">
        <v>45000</v>
      </c>
      <c r="L38" s="9"/>
      <c r="M38" s="9"/>
      <c r="N38" s="9"/>
      <c r="O38" s="9"/>
      <c r="P38" s="8"/>
      <c r="Q38" s="9"/>
      <c r="R38" s="9"/>
      <c r="S38" s="9"/>
      <c r="T38" s="9"/>
      <c r="U38" s="9"/>
      <c r="V38" s="9"/>
      <c r="W38" s="9"/>
    </row>
    <row r="39" ht="22" customHeight="1" spans="1:23">
      <c r="A39" s="8" t="s">
        <v>324</v>
      </c>
      <c r="B39" s="8" t="s">
        <v>342</v>
      </c>
      <c r="C39" s="8" t="s">
        <v>341</v>
      </c>
      <c r="D39" s="8" t="s">
        <v>71</v>
      </c>
      <c r="E39" s="8" t="s">
        <v>101</v>
      </c>
      <c r="F39" s="8" t="s">
        <v>102</v>
      </c>
      <c r="G39" s="8" t="s">
        <v>293</v>
      </c>
      <c r="H39" s="8" t="s">
        <v>294</v>
      </c>
      <c r="I39" s="9">
        <v>45000</v>
      </c>
      <c r="J39" s="9">
        <v>45000</v>
      </c>
      <c r="K39" s="9">
        <v>45000</v>
      </c>
      <c r="L39" s="9"/>
      <c r="M39" s="9"/>
      <c r="N39" s="9"/>
      <c r="O39" s="9"/>
      <c r="P39" s="8"/>
      <c r="Q39" s="9"/>
      <c r="R39" s="9"/>
      <c r="S39" s="9"/>
      <c r="T39" s="9"/>
      <c r="U39" s="9"/>
      <c r="V39" s="9"/>
      <c r="W39" s="9"/>
    </row>
    <row r="40" ht="22" customHeight="1" spans="1:23">
      <c r="A40" s="8"/>
      <c r="B40" s="8"/>
      <c r="C40" s="8" t="s">
        <v>343</v>
      </c>
      <c r="D40" s="8"/>
      <c r="E40" s="8"/>
      <c r="F40" s="8"/>
      <c r="G40" s="8"/>
      <c r="H40" s="8"/>
      <c r="I40" s="20">
        <v>900</v>
      </c>
      <c r="J40" s="9">
        <v>900</v>
      </c>
      <c r="K40" s="9">
        <v>900</v>
      </c>
      <c r="L40" s="9"/>
      <c r="M40" s="9"/>
      <c r="N40" s="9"/>
      <c r="O40" s="9"/>
      <c r="P40" s="8"/>
      <c r="Q40" s="9"/>
      <c r="R40" s="9"/>
      <c r="S40" s="9"/>
      <c r="T40" s="9"/>
      <c r="U40" s="9"/>
      <c r="V40" s="9"/>
      <c r="W40" s="9"/>
    </row>
    <row r="41" ht="22" customHeight="1" spans="1:23">
      <c r="A41" s="8" t="s">
        <v>324</v>
      </c>
      <c r="B41" s="8" t="s">
        <v>344</v>
      </c>
      <c r="C41" s="8" t="s">
        <v>343</v>
      </c>
      <c r="D41" s="8" t="s">
        <v>71</v>
      </c>
      <c r="E41" s="8" t="s">
        <v>103</v>
      </c>
      <c r="F41" s="8" t="s">
        <v>104</v>
      </c>
      <c r="G41" s="8" t="s">
        <v>293</v>
      </c>
      <c r="H41" s="8" t="s">
        <v>294</v>
      </c>
      <c r="I41" s="9">
        <v>700</v>
      </c>
      <c r="J41" s="9">
        <v>700</v>
      </c>
      <c r="K41" s="9">
        <v>700</v>
      </c>
      <c r="L41" s="9"/>
      <c r="M41" s="9"/>
      <c r="N41" s="9"/>
      <c r="O41" s="9"/>
      <c r="P41" s="8"/>
      <c r="Q41" s="9"/>
      <c r="R41" s="9"/>
      <c r="S41" s="9"/>
      <c r="T41" s="9"/>
      <c r="U41" s="9"/>
      <c r="V41" s="9"/>
      <c r="W41" s="9"/>
    </row>
    <row r="42" ht="22" customHeight="1" spans="1:23">
      <c r="A42" s="8" t="s">
        <v>324</v>
      </c>
      <c r="B42" s="8" t="s">
        <v>344</v>
      </c>
      <c r="C42" s="8" t="s">
        <v>343</v>
      </c>
      <c r="D42" s="8" t="s">
        <v>71</v>
      </c>
      <c r="E42" s="8" t="s">
        <v>103</v>
      </c>
      <c r="F42" s="8" t="s">
        <v>104</v>
      </c>
      <c r="G42" s="8" t="s">
        <v>293</v>
      </c>
      <c r="H42" s="8" t="s">
        <v>294</v>
      </c>
      <c r="I42" s="9">
        <v>200</v>
      </c>
      <c r="J42" s="9">
        <v>200</v>
      </c>
      <c r="K42" s="9">
        <v>200</v>
      </c>
      <c r="L42" s="9"/>
      <c r="M42" s="9"/>
      <c r="N42" s="9"/>
      <c r="O42" s="9"/>
      <c r="P42" s="8"/>
      <c r="Q42" s="9"/>
      <c r="R42" s="9"/>
      <c r="S42" s="9"/>
      <c r="T42" s="9"/>
      <c r="U42" s="9"/>
      <c r="V42" s="9"/>
      <c r="W42" s="9"/>
    </row>
    <row r="43" ht="22" customHeight="1" spans="1:23">
      <c r="A43" s="8"/>
      <c r="B43" s="8"/>
      <c r="C43" s="8" t="s">
        <v>345</v>
      </c>
      <c r="D43" s="8"/>
      <c r="E43" s="8"/>
      <c r="F43" s="8"/>
      <c r="G43" s="8"/>
      <c r="H43" s="8"/>
      <c r="I43" s="20">
        <v>24100</v>
      </c>
      <c r="J43" s="9">
        <v>24100</v>
      </c>
      <c r="K43" s="9">
        <v>24100</v>
      </c>
      <c r="L43" s="9"/>
      <c r="M43" s="9"/>
      <c r="N43" s="9"/>
      <c r="O43" s="9"/>
      <c r="P43" s="8"/>
      <c r="Q43" s="9"/>
      <c r="R43" s="9"/>
      <c r="S43" s="9"/>
      <c r="T43" s="9"/>
      <c r="U43" s="9"/>
      <c r="V43" s="9"/>
      <c r="W43" s="9"/>
    </row>
    <row r="44" ht="22" customHeight="1" spans="1:23">
      <c r="A44" s="8" t="s">
        <v>324</v>
      </c>
      <c r="B44" s="8" t="s">
        <v>346</v>
      </c>
      <c r="C44" s="8" t="s">
        <v>345</v>
      </c>
      <c r="D44" s="8" t="s">
        <v>71</v>
      </c>
      <c r="E44" s="8" t="s">
        <v>101</v>
      </c>
      <c r="F44" s="8" t="s">
        <v>102</v>
      </c>
      <c r="G44" s="8" t="s">
        <v>277</v>
      </c>
      <c r="H44" s="8" t="s">
        <v>278</v>
      </c>
      <c r="I44" s="9">
        <v>8300</v>
      </c>
      <c r="J44" s="9">
        <v>8300</v>
      </c>
      <c r="K44" s="9">
        <v>8300</v>
      </c>
      <c r="L44" s="9"/>
      <c r="M44" s="9"/>
      <c r="N44" s="9"/>
      <c r="O44" s="9"/>
      <c r="P44" s="8"/>
      <c r="Q44" s="9"/>
      <c r="R44" s="9"/>
      <c r="S44" s="9"/>
      <c r="T44" s="9"/>
      <c r="U44" s="9"/>
      <c r="V44" s="9"/>
      <c r="W44" s="9"/>
    </row>
    <row r="45" ht="22" customHeight="1" spans="1:23">
      <c r="A45" s="8" t="s">
        <v>324</v>
      </c>
      <c r="B45" s="8" t="s">
        <v>346</v>
      </c>
      <c r="C45" s="8" t="s">
        <v>345</v>
      </c>
      <c r="D45" s="8" t="s">
        <v>71</v>
      </c>
      <c r="E45" s="8" t="s">
        <v>103</v>
      </c>
      <c r="F45" s="8" t="s">
        <v>104</v>
      </c>
      <c r="G45" s="8" t="s">
        <v>277</v>
      </c>
      <c r="H45" s="8" t="s">
        <v>278</v>
      </c>
      <c r="I45" s="9">
        <v>15800</v>
      </c>
      <c r="J45" s="9">
        <v>15800</v>
      </c>
      <c r="K45" s="9">
        <v>15800</v>
      </c>
      <c r="L45" s="9"/>
      <c r="M45" s="9"/>
      <c r="N45" s="9"/>
      <c r="O45" s="9"/>
      <c r="P45" s="8"/>
      <c r="Q45" s="9"/>
      <c r="R45" s="9"/>
      <c r="S45" s="9"/>
      <c r="T45" s="9"/>
      <c r="U45" s="9"/>
      <c r="V45" s="9"/>
      <c r="W45" s="9"/>
    </row>
    <row r="46" ht="22" customHeight="1" spans="1:23">
      <c r="A46" s="8"/>
      <c r="B46" s="8"/>
      <c r="C46" s="8" t="s">
        <v>347</v>
      </c>
      <c r="D46" s="8"/>
      <c r="E46" s="8"/>
      <c r="F46" s="8"/>
      <c r="G46" s="8"/>
      <c r="H46" s="8"/>
      <c r="I46" s="20">
        <v>558200</v>
      </c>
      <c r="J46" s="9">
        <v>558200</v>
      </c>
      <c r="K46" s="9">
        <v>558200</v>
      </c>
      <c r="L46" s="9"/>
      <c r="M46" s="9"/>
      <c r="N46" s="9"/>
      <c r="O46" s="9"/>
      <c r="P46" s="8"/>
      <c r="Q46" s="9"/>
      <c r="R46" s="9"/>
      <c r="S46" s="9"/>
      <c r="T46" s="9"/>
      <c r="U46" s="9"/>
      <c r="V46" s="9"/>
      <c r="W46" s="9"/>
    </row>
    <row r="47" ht="22" customHeight="1" spans="1:23">
      <c r="A47" s="8" t="s">
        <v>324</v>
      </c>
      <c r="B47" s="8" t="s">
        <v>348</v>
      </c>
      <c r="C47" s="8" t="s">
        <v>347</v>
      </c>
      <c r="D47" s="8" t="s">
        <v>71</v>
      </c>
      <c r="E47" s="8" t="s">
        <v>107</v>
      </c>
      <c r="F47" s="8" t="s">
        <v>108</v>
      </c>
      <c r="G47" s="8" t="s">
        <v>293</v>
      </c>
      <c r="H47" s="8" t="s">
        <v>294</v>
      </c>
      <c r="I47" s="9">
        <v>12200</v>
      </c>
      <c r="J47" s="9">
        <v>12200</v>
      </c>
      <c r="K47" s="9">
        <v>12200</v>
      </c>
      <c r="L47" s="9"/>
      <c r="M47" s="9"/>
      <c r="N47" s="9"/>
      <c r="O47" s="9"/>
      <c r="P47" s="8"/>
      <c r="Q47" s="9"/>
      <c r="R47" s="9"/>
      <c r="S47" s="9"/>
      <c r="T47" s="9"/>
      <c r="U47" s="9"/>
      <c r="V47" s="9"/>
      <c r="W47" s="9"/>
    </row>
    <row r="48" ht="22" customHeight="1" spans="1:23">
      <c r="A48" s="8" t="s">
        <v>324</v>
      </c>
      <c r="B48" s="8" t="s">
        <v>348</v>
      </c>
      <c r="C48" s="8" t="s">
        <v>347</v>
      </c>
      <c r="D48" s="8" t="s">
        <v>71</v>
      </c>
      <c r="E48" s="8" t="s">
        <v>107</v>
      </c>
      <c r="F48" s="8" t="s">
        <v>108</v>
      </c>
      <c r="G48" s="8" t="s">
        <v>293</v>
      </c>
      <c r="H48" s="8" t="s">
        <v>294</v>
      </c>
      <c r="I48" s="9">
        <v>18000</v>
      </c>
      <c r="J48" s="9">
        <v>18000</v>
      </c>
      <c r="K48" s="9">
        <v>18000</v>
      </c>
      <c r="L48" s="9"/>
      <c r="M48" s="9"/>
      <c r="N48" s="9"/>
      <c r="O48" s="9"/>
      <c r="P48" s="8"/>
      <c r="Q48" s="9"/>
      <c r="R48" s="9"/>
      <c r="S48" s="9"/>
      <c r="T48" s="9"/>
      <c r="U48" s="9"/>
      <c r="V48" s="9"/>
      <c r="W48" s="9"/>
    </row>
    <row r="49" ht="22" customHeight="1" spans="1:23">
      <c r="A49" s="8" t="s">
        <v>324</v>
      </c>
      <c r="B49" s="8" t="s">
        <v>348</v>
      </c>
      <c r="C49" s="8" t="s">
        <v>347</v>
      </c>
      <c r="D49" s="8" t="s">
        <v>71</v>
      </c>
      <c r="E49" s="8" t="s">
        <v>109</v>
      </c>
      <c r="F49" s="8" t="s">
        <v>110</v>
      </c>
      <c r="G49" s="8" t="s">
        <v>263</v>
      </c>
      <c r="H49" s="8" t="s">
        <v>264</v>
      </c>
      <c r="I49" s="9">
        <v>360000</v>
      </c>
      <c r="J49" s="9">
        <v>360000</v>
      </c>
      <c r="K49" s="9">
        <v>360000</v>
      </c>
      <c r="L49" s="9"/>
      <c r="M49" s="9"/>
      <c r="N49" s="9"/>
      <c r="O49" s="9"/>
      <c r="P49" s="8"/>
      <c r="Q49" s="9"/>
      <c r="R49" s="9"/>
      <c r="S49" s="9"/>
      <c r="T49" s="9"/>
      <c r="U49" s="9"/>
      <c r="V49" s="9"/>
      <c r="W49" s="9"/>
    </row>
    <row r="50" ht="22" customHeight="1" spans="1:23">
      <c r="A50" s="8" t="s">
        <v>324</v>
      </c>
      <c r="B50" s="8" t="s">
        <v>348</v>
      </c>
      <c r="C50" s="8" t="s">
        <v>347</v>
      </c>
      <c r="D50" s="8" t="s">
        <v>71</v>
      </c>
      <c r="E50" s="8" t="s">
        <v>109</v>
      </c>
      <c r="F50" s="8" t="s">
        <v>110</v>
      </c>
      <c r="G50" s="8" t="s">
        <v>293</v>
      </c>
      <c r="H50" s="8" t="s">
        <v>294</v>
      </c>
      <c r="I50" s="9">
        <v>168000</v>
      </c>
      <c r="J50" s="9">
        <v>168000</v>
      </c>
      <c r="K50" s="9">
        <v>168000</v>
      </c>
      <c r="L50" s="9"/>
      <c r="M50" s="9"/>
      <c r="N50" s="9"/>
      <c r="O50" s="9"/>
      <c r="P50" s="8"/>
      <c r="Q50" s="9"/>
      <c r="R50" s="9"/>
      <c r="S50" s="9"/>
      <c r="T50" s="9"/>
      <c r="U50" s="9"/>
      <c r="V50" s="9"/>
      <c r="W50" s="9"/>
    </row>
    <row r="51" ht="22" customHeight="1" spans="1:23">
      <c r="A51" s="10" t="s">
        <v>57</v>
      </c>
      <c r="B51" s="10"/>
      <c r="C51" s="10"/>
      <c r="D51" s="10"/>
      <c r="E51" s="10"/>
      <c r="F51" s="10"/>
      <c r="G51" s="10"/>
      <c r="H51" s="10"/>
      <c r="I51" s="9">
        <v>14329381.85</v>
      </c>
      <c r="J51" s="9">
        <v>2065000</v>
      </c>
      <c r="K51" s="9">
        <v>2065000</v>
      </c>
      <c r="L51" s="9"/>
      <c r="M51" s="9"/>
      <c r="N51" s="9"/>
      <c r="O51" s="9"/>
      <c r="P51" s="9"/>
      <c r="Q51" s="9">
        <v>5210700</v>
      </c>
      <c r="R51" s="9">
        <v>7053681.85</v>
      </c>
      <c r="S51" s="9"/>
      <c r="T51" s="9"/>
      <c r="U51" s="9"/>
      <c r="V51" s="9"/>
      <c r="W51" s="9">
        <v>7053681.85</v>
      </c>
    </row>
  </sheetData>
  <mergeCells count="28">
    <mergeCell ref="A2:W2"/>
    <mergeCell ref="A3:H3"/>
    <mergeCell ref="J4:M4"/>
    <mergeCell ref="N4:P4"/>
    <mergeCell ref="R4:W4"/>
    <mergeCell ref="A51:H5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71"/>
  <sheetViews>
    <sheetView showZeros="0" zoomScale="70" zoomScaleNormal="70" topLeftCell="A64" workbookViewId="0">
      <selection activeCell="A1" sqref="A1:J1"/>
    </sheetView>
  </sheetViews>
  <sheetFormatPr defaultColWidth="10.7083333333333" defaultRowHeight="12" customHeight="1"/>
  <cols>
    <col min="1" max="1" width="53.2833333333333" customWidth="1"/>
    <col min="2" max="2" width="50.7" customWidth="1"/>
    <col min="3" max="3" width="19.85" customWidth="1"/>
    <col min="4" max="4" width="18.85" customWidth="1"/>
    <col min="5" max="5" width="37.9916666666667" customWidth="1"/>
    <col min="6" max="6" width="12" customWidth="1"/>
    <col min="7" max="7" width="18.85" customWidth="1"/>
    <col min="8" max="8" width="12" customWidth="1"/>
    <col min="9" max="9" width="18.85" customWidth="1"/>
    <col min="10" max="10" width="39.2833333333333" customWidth="1"/>
  </cols>
  <sheetData>
    <row r="1" ht="15.75" customHeight="1" spans="1:10">
      <c r="A1" s="26" t="s">
        <v>349</v>
      </c>
      <c r="B1" s="22"/>
      <c r="C1" s="22"/>
      <c r="D1" s="22"/>
      <c r="E1" s="22"/>
      <c r="F1" s="22"/>
      <c r="G1" s="22"/>
      <c r="H1" s="22"/>
      <c r="I1" s="22"/>
      <c r="J1" s="22" t="s">
        <v>350</v>
      </c>
    </row>
    <row r="2" ht="45" customHeight="1" spans="1:10">
      <c r="A2" s="23" t="str">
        <f>"2025"&amp;"年部门项目支出绩效目标表（本次下达）"</f>
        <v>2025年部门项目支出绩效目标表（本次下达）</v>
      </c>
      <c r="B2" s="23"/>
      <c r="C2" s="23"/>
      <c r="D2" s="23"/>
      <c r="E2" s="23"/>
      <c r="F2" s="23"/>
      <c r="G2" s="23"/>
      <c r="H2" s="23"/>
      <c r="I2" s="23"/>
      <c r="J2" s="23"/>
    </row>
    <row r="3" ht="15.75" customHeight="1" spans="1:10">
      <c r="A3" s="22" t="str">
        <f>"单位名称："&amp;"楚雄技师学院"</f>
        <v>单位名称：楚雄技师学院</v>
      </c>
      <c r="B3" s="45"/>
      <c r="C3" s="45"/>
      <c r="D3" s="45"/>
      <c r="E3" s="45"/>
      <c r="F3" s="46"/>
      <c r="G3" s="45"/>
      <c r="H3" s="46"/>
      <c r="I3" s="46"/>
      <c r="J3" s="46"/>
    </row>
    <row r="4" ht="60" customHeight="1" spans="1:10">
      <c r="A4" s="47" t="s">
        <v>351</v>
      </c>
      <c r="B4" s="47" t="s">
        <v>352</v>
      </c>
      <c r="C4" s="47" t="s">
        <v>353</v>
      </c>
      <c r="D4" s="47" t="s">
        <v>354</v>
      </c>
      <c r="E4" s="47" t="s">
        <v>355</v>
      </c>
      <c r="F4" s="47" t="s">
        <v>356</v>
      </c>
      <c r="G4" s="47" t="s">
        <v>357</v>
      </c>
      <c r="H4" s="47" t="s">
        <v>358</v>
      </c>
      <c r="I4" s="47" t="s">
        <v>359</v>
      </c>
      <c r="J4" s="47" t="s">
        <v>360</v>
      </c>
    </row>
    <row r="5" ht="47.5" customHeight="1" spans="1:10">
      <c r="A5" s="48">
        <v>1</v>
      </c>
      <c r="B5" s="48">
        <v>2</v>
      </c>
      <c r="C5" s="49">
        <v>3</v>
      </c>
      <c r="D5" s="48">
        <v>4</v>
      </c>
      <c r="E5" s="48">
        <v>5</v>
      </c>
      <c r="F5" s="48">
        <v>6</v>
      </c>
      <c r="G5" s="48">
        <v>7</v>
      </c>
      <c r="H5" s="48">
        <v>8</v>
      </c>
      <c r="I5" s="48">
        <v>9</v>
      </c>
      <c r="J5" s="48">
        <v>10</v>
      </c>
    </row>
    <row r="6" ht="47.5" customHeight="1" spans="1:10">
      <c r="A6" s="50" t="s">
        <v>71</v>
      </c>
      <c r="B6" s="50"/>
      <c r="C6" s="50"/>
      <c r="D6" s="50"/>
      <c r="E6" s="50"/>
      <c r="F6" s="50"/>
      <c r="G6" s="50"/>
      <c r="H6" s="50"/>
      <c r="I6" s="50"/>
      <c r="J6" s="50"/>
    </row>
    <row r="7" ht="47.5" customHeight="1" spans="1:10">
      <c r="A7" s="50" t="s">
        <v>345</v>
      </c>
      <c r="B7" s="51" t="s">
        <v>361</v>
      </c>
      <c r="C7" s="50"/>
      <c r="D7" s="50"/>
      <c r="E7" s="50"/>
      <c r="F7" s="50"/>
      <c r="G7" s="50"/>
      <c r="H7" s="50"/>
      <c r="I7" s="50"/>
      <c r="J7" s="50"/>
    </row>
    <row r="8" ht="52" customHeight="1" spans="1:10">
      <c r="A8" s="50"/>
      <c r="B8" s="50"/>
      <c r="C8" s="49" t="s">
        <v>362</v>
      </c>
      <c r="D8" s="49" t="s">
        <v>363</v>
      </c>
      <c r="E8" s="49" t="s">
        <v>364</v>
      </c>
      <c r="F8" s="49" t="s">
        <v>365</v>
      </c>
      <c r="G8" s="49" t="s">
        <v>366</v>
      </c>
      <c r="H8" s="49" t="s">
        <v>367</v>
      </c>
      <c r="I8" s="49" t="s">
        <v>368</v>
      </c>
      <c r="J8" s="51" t="s">
        <v>369</v>
      </c>
    </row>
    <row r="9" ht="52" customHeight="1" spans="1:10">
      <c r="A9" s="8"/>
      <c r="B9" s="8"/>
      <c r="C9" s="49" t="s">
        <v>362</v>
      </c>
      <c r="D9" s="49" t="s">
        <v>370</v>
      </c>
      <c r="E9" s="49" t="s">
        <v>371</v>
      </c>
      <c r="F9" s="49" t="s">
        <v>365</v>
      </c>
      <c r="G9" s="49" t="s">
        <v>366</v>
      </c>
      <c r="H9" s="49" t="s">
        <v>367</v>
      </c>
      <c r="I9" s="49" t="s">
        <v>368</v>
      </c>
      <c r="J9" s="51" t="s">
        <v>372</v>
      </c>
    </row>
    <row r="10" ht="52" customHeight="1" spans="1:10">
      <c r="A10" s="8"/>
      <c r="B10" s="8"/>
      <c r="C10" s="49" t="s">
        <v>362</v>
      </c>
      <c r="D10" s="49" t="s">
        <v>373</v>
      </c>
      <c r="E10" s="49" t="s">
        <v>374</v>
      </c>
      <c r="F10" s="49" t="s">
        <v>365</v>
      </c>
      <c r="G10" s="49" t="s">
        <v>366</v>
      </c>
      <c r="H10" s="49" t="s">
        <v>367</v>
      </c>
      <c r="I10" s="49" t="s">
        <v>368</v>
      </c>
      <c r="J10" s="51" t="s">
        <v>375</v>
      </c>
    </row>
    <row r="11" ht="52" customHeight="1" spans="1:10">
      <c r="A11" s="8"/>
      <c r="B11" s="8"/>
      <c r="C11" s="49" t="s">
        <v>376</v>
      </c>
      <c r="D11" s="49" t="s">
        <v>377</v>
      </c>
      <c r="E11" s="49" t="s">
        <v>378</v>
      </c>
      <c r="F11" s="49" t="s">
        <v>365</v>
      </c>
      <c r="G11" s="49" t="s">
        <v>366</v>
      </c>
      <c r="H11" s="49" t="s">
        <v>367</v>
      </c>
      <c r="I11" s="49" t="s">
        <v>368</v>
      </c>
      <c r="J11" s="51" t="s">
        <v>379</v>
      </c>
    </row>
    <row r="12" ht="52" customHeight="1" spans="1:10">
      <c r="A12" s="8"/>
      <c r="B12" s="8"/>
      <c r="C12" s="49" t="s">
        <v>380</v>
      </c>
      <c r="D12" s="49" t="s">
        <v>381</v>
      </c>
      <c r="E12" s="49" t="s">
        <v>382</v>
      </c>
      <c r="F12" s="49" t="s">
        <v>383</v>
      </c>
      <c r="G12" s="49" t="s">
        <v>384</v>
      </c>
      <c r="H12" s="49" t="s">
        <v>367</v>
      </c>
      <c r="I12" s="49" t="s">
        <v>368</v>
      </c>
      <c r="J12" s="51" t="s">
        <v>385</v>
      </c>
    </row>
    <row r="13" ht="52" customHeight="1" spans="1:10">
      <c r="A13" s="50" t="s">
        <v>339</v>
      </c>
      <c r="B13" s="51" t="s">
        <v>386</v>
      </c>
      <c r="C13" s="8"/>
      <c r="D13" s="8"/>
      <c r="E13" s="8"/>
      <c r="F13" s="8"/>
      <c r="G13" s="8"/>
      <c r="H13" s="8"/>
      <c r="I13" s="8"/>
      <c r="J13" s="8"/>
    </row>
    <row r="14" ht="52" customHeight="1" spans="1:10">
      <c r="A14" s="8"/>
      <c r="B14" s="8"/>
      <c r="C14" s="49" t="s">
        <v>362</v>
      </c>
      <c r="D14" s="49" t="s">
        <v>363</v>
      </c>
      <c r="E14" s="49" t="s">
        <v>387</v>
      </c>
      <c r="F14" s="49" t="s">
        <v>365</v>
      </c>
      <c r="G14" s="49" t="s">
        <v>388</v>
      </c>
      <c r="H14" s="49" t="s">
        <v>389</v>
      </c>
      <c r="I14" s="49" t="s">
        <v>368</v>
      </c>
      <c r="J14" s="51" t="s">
        <v>390</v>
      </c>
    </row>
    <row r="15" ht="52" customHeight="1" spans="1:10">
      <c r="A15" s="8"/>
      <c r="B15" s="8"/>
      <c r="C15" s="49" t="s">
        <v>362</v>
      </c>
      <c r="D15" s="49" t="s">
        <v>370</v>
      </c>
      <c r="E15" s="49" t="s">
        <v>391</v>
      </c>
      <c r="F15" s="49" t="s">
        <v>365</v>
      </c>
      <c r="G15" s="49" t="s">
        <v>94</v>
      </c>
      <c r="H15" s="49" t="s">
        <v>392</v>
      </c>
      <c r="I15" s="49" t="s">
        <v>368</v>
      </c>
      <c r="J15" s="51" t="s">
        <v>393</v>
      </c>
    </row>
    <row r="16" ht="52" customHeight="1" spans="1:10">
      <c r="A16" s="8"/>
      <c r="B16" s="8"/>
      <c r="C16" s="49" t="s">
        <v>376</v>
      </c>
      <c r="D16" s="49" t="s">
        <v>377</v>
      </c>
      <c r="E16" s="49" t="s">
        <v>394</v>
      </c>
      <c r="F16" s="49" t="s">
        <v>383</v>
      </c>
      <c r="G16" s="49" t="s">
        <v>384</v>
      </c>
      <c r="H16" s="49" t="s">
        <v>367</v>
      </c>
      <c r="I16" s="49" t="s">
        <v>368</v>
      </c>
      <c r="J16" s="51" t="s">
        <v>395</v>
      </c>
    </row>
    <row r="17" ht="52" customHeight="1" spans="1:10">
      <c r="A17" s="8"/>
      <c r="B17" s="8"/>
      <c r="C17" s="49" t="s">
        <v>380</v>
      </c>
      <c r="D17" s="49" t="s">
        <v>381</v>
      </c>
      <c r="E17" s="49" t="s">
        <v>396</v>
      </c>
      <c r="F17" s="49" t="s">
        <v>383</v>
      </c>
      <c r="G17" s="49" t="s">
        <v>384</v>
      </c>
      <c r="H17" s="49" t="s">
        <v>367</v>
      </c>
      <c r="I17" s="49" t="s">
        <v>368</v>
      </c>
      <c r="J17" s="51" t="s">
        <v>397</v>
      </c>
    </row>
    <row r="18" ht="52" customHeight="1" spans="1:10">
      <c r="A18" s="50" t="s">
        <v>321</v>
      </c>
      <c r="B18" s="51" t="s">
        <v>398</v>
      </c>
      <c r="C18" s="8"/>
      <c r="D18" s="8"/>
      <c r="E18" s="8"/>
      <c r="F18" s="8"/>
      <c r="G18" s="8"/>
      <c r="H18" s="8"/>
      <c r="I18" s="8"/>
      <c r="J18" s="8"/>
    </row>
    <row r="19" ht="52" customHeight="1" spans="1:10">
      <c r="A19" s="8"/>
      <c r="B19" s="8"/>
      <c r="C19" s="49" t="s">
        <v>362</v>
      </c>
      <c r="D19" s="49" t="s">
        <v>363</v>
      </c>
      <c r="E19" s="49" t="s">
        <v>399</v>
      </c>
      <c r="F19" s="49" t="s">
        <v>365</v>
      </c>
      <c r="G19" s="49" t="s">
        <v>366</v>
      </c>
      <c r="H19" s="49" t="s">
        <v>367</v>
      </c>
      <c r="I19" s="49" t="s">
        <v>368</v>
      </c>
      <c r="J19" s="51" t="s">
        <v>400</v>
      </c>
    </row>
    <row r="20" ht="52" customHeight="1" spans="1:10">
      <c r="A20" s="8"/>
      <c r="B20" s="8"/>
      <c r="C20" s="49" t="s">
        <v>362</v>
      </c>
      <c r="D20" s="49" t="s">
        <v>370</v>
      </c>
      <c r="E20" s="49" t="s">
        <v>401</v>
      </c>
      <c r="F20" s="49" t="s">
        <v>365</v>
      </c>
      <c r="G20" s="49" t="s">
        <v>366</v>
      </c>
      <c r="H20" s="49" t="s">
        <v>367</v>
      </c>
      <c r="I20" s="49" t="s">
        <v>368</v>
      </c>
      <c r="J20" s="51" t="s">
        <v>402</v>
      </c>
    </row>
    <row r="21" ht="52" customHeight="1" spans="1:10">
      <c r="A21" s="8"/>
      <c r="B21" s="8"/>
      <c r="C21" s="49" t="s">
        <v>376</v>
      </c>
      <c r="D21" s="49" t="s">
        <v>377</v>
      </c>
      <c r="E21" s="49" t="s">
        <v>403</v>
      </c>
      <c r="F21" s="49" t="s">
        <v>365</v>
      </c>
      <c r="G21" s="49" t="s">
        <v>404</v>
      </c>
      <c r="H21" s="49" t="s">
        <v>404</v>
      </c>
      <c r="I21" s="49" t="s">
        <v>405</v>
      </c>
      <c r="J21" s="51" t="s">
        <v>406</v>
      </c>
    </row>
    <row r="22" ht="52" customHeight="1" spans="1:10">
      <c r="A22" s="8"/>
      <c r="B22" s="8"/>
      <c r="C22" s="49" t="s">
        <v>376</v>
      </c>
      <c r="D22" s="49" t="s">
        <v>407</v>
      </c>
      <c r="E22" s="49" t="s">
        <v>408</v>
      </c>
      <c r="F22" s="49" t="s">
        <v>365</v>
      </c>
      <c r="G22" s="49" t="s">
        <v>409</v>
      </c>
      <c r="H22" s="49" t="s">
        <v>409</v>
      </c>
      <c r="I22" s="49" t="s">
        <v>405</v>
      </c>
      <c r="J22" s="51" t="s">
        <v>410</v>
      </c>
    </row>
    <row r="23" ht="52" customHeight="1" spans="1:10">
      <c r="A23" s="8"/>
      <c r="B23" s="8"/>
      <c r="C23" s="49" t="s">
        <v>380</v>
      </c>
      <c r="D23" s="49" t="s">
        <v>381</v>
      </c>
      <c r="E23" s="49" t="s">
        <v>411</v>
      </c>
      <c r="F23" s="49" t="s">
        <v>383</v>
      </c>
      <c r="G23" s="49" t="s">
        <v>384</v>
      </c>
      <c r="H23" s="49" t="s">
        <v>367</v>
      </c>
      <c r="I23" s="49" t="s">
        <v>405</v>
      </c>
      <c r="J23" s="51" t="s">
        <v>412</v>
      </c>
    </row>
    <row r="24" ht="52" customHeight="1" spans="1:10">
      <c r="A24" s="50" t="s">
        <v>347</v>
      </c>
      <c r="B24" s="51" t="s">
        <v>413</v>
      </c>
      <c r="C24" s="8"/>
      <c r="D24" s="8"/>
      <c r="E24" s="8"/>
      <c r="F24" s="8"/>
      <c r="G24" s="8"/>
      <c r="H24" s="8"/>
      <c r="I24" s="8"/>
      <c r="J24" s="8"/>
    </row>
    <row r="25" ht="52" customHeight="1" spans="1:10">
      <c r="A25" s="8"/>
      <c r="B25" s="8"/>
      <c r="C25" s="49" t="s">
        <v>362</v>
      </c>
      <c r="D25" s="49" t="s">
        <v>363</v>
      </c>
      <c r="E25" s="49" t="s">
        <v>414</v>
      </c>
      <c r="F25" s="49" t="s">
        <v>365</v>
      </c>
      <c r="G25" s="49" t="s">
        <v>366</v>
      </c>
      <c r="H25" s="49" t="s">
        <v>367</v>
      </c>
      <c r="I25" s="49" t="s">
        <v>368</v>
      </c>
      <c r="J25" s="51" t="s">
        <v>415</v>
      </c>
    </row>
    <row r="26" ht="52" customHeight="1" spans="1:10">
      <c r="A26" s="8"/>
      <c r="B26" s="8"/>
      <c r="C26" s="49" t="s">
        <v>362</v>
      </c>
      <c r="D26" s="49" t="s">
        <v>416</v>
      </c>
      <c r="E26" s="49" t="s">
        <v>417</v>
      </c>
      <c r="F26" s="49" t="s">
        <v>383</v>
      </c>
      <c r="G26" s="49" t="s">
        <v>384</v>
      </c>
      <c r="H26" s="49" t="s">
        <v>367</v>
      </c>
      <c r="I26" s="49" t="s">
        <v>368</v>
      </c>
      <c r="J26" s="51" t="s">
        <v>418</v>
      </c>
    </row>
    <row r="27" ht="52" customHeight="1" spans="1:10">
      <c r="A27" s="8"/>
      <c r="B27" s="8"/>
      <c r="C27" s="49" t="s">
        <v>376</v>
      </c>
      <c r="D27" s="49" t="s">
        <v>377</v>
      </c>
      <c r="E27" s="49" t="s">
        <v>419</v>
      </c>
      <c r="F27" s="49" t="s">
        <v>365</v>
      </c>
      <c r="G27" s="49" t="s">
        <v>366</v>
      </c>
      <c r="H27" s="49" t="s">
        <v>367</v>
      </c>
      <c r="I27" s="49" t="s">
        <v>368</v>
      </c>
      <c r="J27" s="51" t="s">
        <v>420</v>
      </c>
    </row>
    <row r="28" ht="52" customHeight="1" spans="1:10">
      <c r="A28" s="8"/>
      <c r="B28" s="8"/>
      <c r="C28" s="49" t="s">
        <v>376</v>
      </c>
      <c r="D28" s="49" t="s">
        <v>407</v>
      </c>
      <c r="E28" s="49" t="s">
        <v>421</v>
      </c>
      <c r="F28" s="49" t="s">
        <v>365</v>
      </c>
      <c r="G28" s="49" t="s">
        <v>422</v>
      </c>
      <c r="H28" s="49" t="s">
        <v>422</v>
      </c>
      <c r="I28" s="49" t="s">
        <v>405</v>
      </c>
      <c r="J28" s="51" t="s">
        <v>423</v>
      </c>
    </row>
    <row r="29" ht="52" customHeight="1" spans="1:10">
      <c r="A29" s="8"/>
      <c r="B29" s="8"/>
      <c r="C29" s="49" t="s">
        <v>380</v>
      </c>
      <c r="D29" s="49" t="s">
        <v>381</v>
      </c>
      <c r="E29" s="49" t="s">
        <v>382</v>
      </c>
      <c r="F29" s="49" t="s">
        <v>383</v>
      </c>
      <c r="G29" s="49" t="s">
        <v>384</v>
      </c>
      <c r="H29" s="49" t="s">
        <v>367</v>
      </c>
      <c r="I29" s="49" t="s">
        <v>368</v>
      </c>
      <c r="J29" s="51" t="s">
        <v>385</v>
      </c>
    </row>
    <row r="30" ht="52" customHeight="1" spans="1:10">
      <c r="A30" s="50" t="s">
        <v>323</v>
      </c>
      <c r="B30" s="51" t="s">
        <v>424</v>
      </c>
      <c r="C30" s="8"/>
      <c r="D30" s="8"/>
      <c r="E30" s="8"/>
      <c r="F30" s="8"/>
      <c r="G30" s="8"/>
      <c r="H30" s="8"/>
      <c r="I30" s="8"/>
      <c r="J30" s="8"/>
    </row>
    <row r="31" ht="52" customHeight="1" spans="1:10">
      <c r="A31" s="8"/>
      <c r="B31" s="8"/>
      <c r="C31" s="49" t="s">
        <v>362</v>
      </c>
      <c r="D31" s="49" t="s">
        <v>363</v>
      </c>
      <c r="E31" s="49" t="s">
        <v>425</v>
      </c>
      <c r="F31" s="49" t="s">
        <v>365</v>
      </c>
      <c r="G31" s="49" t="s">
        <v>426</v>
      </c>
      <c r="H31" s="49" t="s">
        <v>389</v>
      </c>
      <c r="I31" s="49" t="s">
        <v>368</v>
      </c>
      <c r="J31" s="51" t="s">
        <v>427</v>
      </c>
    </row>
    <row r="32" ht="52" customHeight="1" spans="1:10">
      <c r="A32" s="8"/>
      <c r="B32" s="8"/>
      <c r="C32" s="49" t="s">
        <v>362</v>
      </c>
      <c r="D32" s="49" t="s">
        <v>416</v>
      </c>
      <c r="E32" s="49" t="s">
        <v>428</v>
      </c>
      <c r="F32" s="49" t="s">
        <v>365</v>
      </c>
      <c r="G32" s="49" t="s">
        <v>366</v>
      </c>
      <c r="H32" s="49" t="s">
        <v>367</v>
      </c>
      <c r="I32" s="49" t="s">
        <v>368</v>
      </c>
      <c r="J32" s="51" t="s">
        <v>429</v>
      </c>
    </row>
    <row r="33" ht="52" customHeight="1" spans="1:10">
      <c r="A33" s="8"/>
      <c r="B33" s="8"/>
      <c r="C33" s="49" t="s">
        <v>362</v>
      </c>
      <c r="D33" s="49" t="s">
        <v>370</v>
      </c>
      <c r="E33" s="49" t="s">
        <v>371</v>
      </c>
      <c r="F33" s="49" t="s">
        <v>365</v>
      </c>
      <c r="G33" s="49" t="s">
        <v>366</v>
      </c>
      <c r="H33" s="49" t="s">
        <v>367</v>
      </c>
      <c r="I33" s="49" t="s">
        <v>368</v>
      </c>
      <c r="J33" s="51" t="s">
        <v>430</v>
      </c>
    </row>
    <row r="34" ht="52" customHeight="1" spans="1:10">
      <c r="A34" s="8"/>
      <c r="B34" s="8"/>
      <c r="C34" s="49" t="s">
        <v>376</v>
      </c>
      <c r="D34" s="49" t="s">
        <v>377</v>
      </c>
      <c r="E34" s="49" t="s">
        <v>431</v>
      </c>
      <c r="F34" s="49" t="s">
        <v>365</v>
      </c>
      <c r="G34" s="49" t="s">
        <v>366</v>
      </c>
      <c r="H34" s="49" t="s">
        <v>367</v>
      </c>
      <c r="I34" s="49" t="s">
        <v>368</v>
      </c>
      <c r="J34" s="51" t="s">
        <v>432</v>
      </c>
    </row>
    <row r="35" ht="52" customHeight="1" spans="1:10">
      <c r="A35" s="8"/>
      <c r="B35" s="8"/>
      <c r="C35" s="49" t="s">
        <v>380</v>
      </c>
      <c r="D35" s="49" t="s">
        <v>381</v>
      </c>
      <c r="E35" s="49" t="s">
        <v>382</v>
      </c>
      <c r="F35" s="49" t="s">
        <v>383</v>
      </c>
      <c r="G35" s="49" t="s">
        <v>384</v>
      </c>
      <c r="H35" s="49" t="s">
        <v>367</v>
      </c>
      <c r="I35" s="49" t="s">
        <v>368</v>
      </c>
      <c r="J35" s="51" t="s">
        <v>385</v>
      </c>
    </row>
    <row r="36" ht="52" customHeight="1" spans="1:10">
      <c r="A36" s="50" t="s">
        <v>312</v>
      </c>
      <c r="B36" s="51" t="s">
        <v>433</v>
      </c>
      <c r="C36" s="8"/>
      <c r="D36" s="8"/>
      <c r="E36" s="8"/>
      <c r="F36" s="8"/>
      <c r="G36" s="8"/>
      <c r="H36" s="8"/>
      <c r="I36" s="8"/>
      <c r="J36" s="8"/>
    </row>
    <row r="37" ht="52" customHeight="1" spans="1:10">
      <c r="A37" s="8"/>
      <c r="B37" s="8"/>
      <c r="C37" s="49" t="s">
        <v>362</v>
      </c>
      <c r="D37" s="49" t="s">
        <v>363</v>
      </c>
      <c r="E37" s="49" t="s">
        <v>434</v>
      </c>
      <c r="F37" s="49" t="s">
        <v>365</v>
      </c>
      <c r="G37" s="49" t="s">
        <v>366</v>
      </c>
      <c r="H37" s="49" t="s">
        <v>367</v>
      </c>
      <c r="I37" s="49" t="s">
        <v>368</v>
      </c>
      <c r="J37" s="51" t="s">
        <v>435</v>
      </c>
    </row>
    <row r="38" ht="52" customHeight="1" spans="1:10">
      <c r="A38" s="8"/>
      <c r="B38" s="8"/>
      <c r="C38" s="49" t="s">
        <v>362</v>
      </c>
      <c r="D38" s="49" t="s">
        <v>416</v>
      </c>
      <c r="E38" s="49" t="s">
        <v>436</v>
      </c>
      <c r="F38" s="49" t="s">
        <v>383</v>
      </c>
      <c r="G38" s="49" t="s">
        <v>384</v>
      </c>
      <c r="H38" s="49" t="s">
        <v>367</v>
      </c>
      <c r="I38" s="49" t="s">
        <v>368</v>
      </c>
      <c r="J38" s="51" t="s">
        <v>437</v>
      </c>
    </row>
    <row r="39" ht="52" customHeight="1" spans="1:10">
      <c r="A39" s="8"/>
      <c r="B39" s="8"/>
      <c r="C39" s="49" t="s">
        <v>362</v>
      </c>
      <c r="D39" s="49" t="s">
        <v>370</v>
      </c>
      <c r="E39" s="49" t="s">
        <v>401</v>
      </c>
      <c r="F39" s="49" t="s">
        <v>365</v>
      </c>
      <c r="G39" s="49" t="s">
        <v>366</v>
      </c>
      <c r="H39" s="49" t="s">
        <v>367</v>
      </c>
      <c r="I39" s="49" t="s">
        <v>368</v>
      </c>
      <c r="J39" s="51" t="s">
        <v>438</v>
      </c>
    </row>
    <row r="40" ht="52" customHeight="1" spans="1:10">
      <c r="A40" s="8"/>
      <c r="B40" s="8"/>
      <c r="C40" s="49" t="s">
        <v>376</v>
      </c>
      <c r="D40" s="49" t="s">
        <v>377</v>
      </c>
      <c r="E40" s="49" t="s">
        <v>439</v>
      </c>
      <c r="F40" s="49" t="s">
        <v>365</v>
      </c>
      <c r="G40" s="49" t="s">
        <v>440</v>
      </c>
      <c r="H40" s="49" t="s">
        <v>440</v>
      </c>
      <c r="I40" s="49" t="s">
        <v>405</v>
      </c>
      <c r="J40" s="51" t="s">
        <v>441</v>
      </c>
    </row>
    <row r="41" ht="52" customHeight="1" spans="1:10">
      <c r="A41" s="8"/>
      <c r="B41" s="8"/>
      <c r="C41" s="49" t="s">
        <v>376</v>
      </c>
      <c r="D41" s="49" t="s">
        <v>407</v>
      </c>
      <c r="E41" s="49" t="s">
        <v>442</v>
      </c>
      <c r="F41" s="49" t="s">
        <v>365</v>
      </c>
      <c r="G41" s="49" t="s">
        <v>422</v>
      </c>
      <c r="H41" s="49" t="s">
        <v>422</v>
      </c>
      <c r="I41" s="49" t="s">
        <v>405</v>
      </c>
      <c r="J41" s="51" t="s">
        <v>443</v>
      </c>
    </row>
    <row r="42" ht="52" customHeight="1" spans="1:10">
      <c r="A42" s="8"/>
      <c r="B42" s="8"/>
      <c r="C42" s="49" t="s">
        <v>380</v>
      </c>
      <c r="D42" s="49" t="s">
        <v>381</v>
      </c>
      <c r="E42" s="49" t="s">
        <v>444</v>
      </c>
      <c r="F42" s="49" t="s">
        <v>383</v>
      </c>
      <c r="G42" s="49" t="s">
        <v>384</v>
      </c>
      <c r="H42" s="49" t="s">
        <v>367</v>
      </c>
      <c r="I42" s="49" t="s">
        <v>368</v>
      </c>
      <c r="J42" s="51" t="s">
        <v>445</v>
      </c>
    </row>
    <row r="43" ht="52" customHeight="1" spans="1:10">
      <c r="A43" s="50" t="s">
        <v>326</v>
      </c>
      <c r="B43" s="51" t="s">
        <v>446</v>
      </c>
      <c r="C43" s="8"/>
      <c r="D43" s="8"/>
      <c r="E43" s="8"/>
      <c r="F43" s="8"/>
      <c r="G43" s="8"/>
      <c r="H43" s="8"/>
      <c r="I43" s="8"/>
      <c r="J43" s="8"/>
    </row>
    <row r="44" ht="52" customHeight="1" spans="1:10">
      <c r="A44" s="8"/>
      <c r="B44" s="8"/>
      <c r="C44" s="49" t="s">
        <v>362</v>
      </c>
      <c r="D44" s="49" t="s">
        <v>363</v>
      </c>
      <c r="E44" s="49" t="s">
        <v>447</v>
      </c>
      <c r="F44" s="49" t="s">
        <v>365</v>
      </c>
      <c r="G44" s="49" t="s">
        <v>448</v>
      </c>
      <c r="H44" s="49" t="s">
        <v>449</v>
      </c>
      <c r="I44" s="49" t="s">
        <v>368</v>
      </c>
      <c r="J44" s="51" t="s">
        <v>450</v>
      </c>
    </row>
    <row r="45" ht="52" customHeight="1" spans="1:10">
      <c r="A45" s="8"/>
      <c r="B45" s="8"/>
      <c r="C45" s="49" t="s">
        <v>362</v>
      </c>
      <c r="D45" s="49" t="s">
        <v>370</v>
      </c>
      <c r="E45" s="49" t="s">
        <v>451</v>
      </c>
      <c r="F45" s="49" t="s">
        <v>365</v>
      </c>
      <c r="G45" s="49" t="s">
        <v>94</v>
      </c>
      <c r="H45" s="49" t="s">
        <v>392</v>
      </c>
      <c r="I45" s="49" t="s">
        <v>368</v>
      </c>
      <c r="J45" s="51" t="s">
        <v>452</v>
      </c>
    </row>
    <row r="46" ht="52" customHeight="1" spans="1:10">
      <c r="A46" s="8"/>
      <c r="B46" s="8"/>
      <c r="C46" s="49" t="s">
        <v>376</v>
      </c>
      <c r="D46" s="49" t="s">
        <v>407</v>
      </c>
      <c r="E46" s="49" t="s">
        <v>453</v>
      </c>
      <c r="F46" s="49" t="s">
        <v>365</v>
      </c>
      <c r="G46" s="49" t="s">
        <v>454</v>
      </c>
      <c r="H46" s="49" t="s">
        <v>455</v>
      </c>
      <c r="I46" s="49" t="s">
        <v>368</v>
      </c>
      <c r="J46" s="51" t="s">
        <v>456</v>
      </c>
    </row>
    <row r="47" ht="52" customHeight="1" spans="1:10">
      <c r="A47" s="8"/>
      <c r="B47" s="8"/>
      <c r="C47" s="49" t="s">
        <v>380</v>
      </c>
      <c r="D47" s="49" t="s">
        <v>381</v>
      </c>
      <c r="E47" s="49" t="s">
        <v>457</v>
      </c>
      <c r="F47" s="49" t="s">
        <v>383</v>
      </c>
      <c r="G47" s="49" t="s">
        <v>384</v>
      </c>
      <c r="H47" s="49" t="s">
        <v>367</v>
      </c>
      <c r="I47" s="49" t="s">
        <v>405</v>
      </c>
      <c r="J47" s="51" t="s">
        <v>458</v>
      </c>
    </row>
    <row r="48" ht="52" customHeight="1" spans="1:10">
      <c r="A48" s="50" t="s">
        <v>341</v>
      </c>
      <c r="B48" s="51" t="s">
        <v>459</v>
      </c>
      <c r="C48" s="8"/>
      <c r="D48" s="8"/>
      <c r="E48" s="8"/>
      <c r="F48" s="8"/>
      <c r="G48" s="8"/>
      <c r="H48" s="8"/>
      <c r="I48" s="8"/>
      <c r="J48" s="8"/>
    </row>
    <row r="49" ht="52" customHeight="1" spans="1:10">
      <c r="A49" s="8"/>
      <c r="B49" s="8"/>
      <c r="C49" s="49" t="s">
        <v>362</v>
      </c>
      <c r="D49" s="49" t="s">
        <v>416</v>
      </c>
      <c r="E49" s="49" t="s">
        <v>460</v>
      </c>
      <c r="F49" s="49" t="s">
        <v>365</v>
      </c>
      <c r="G49" s="49" t="s">
        <v>366</v>
      </c>
      <c r="H49" s="49" t="s">
        <v>367</v>
      </c>
      <c r="I49" s="49" t="s">
        <v>368</v>
      </c>
      <c r="J49" s="51" t="s">
        <v>461</v>
      </c>
    </row>
    <row r="50" ht="52" customHeight="1" spans="1:10">
      <c r="A50" s="8"/>
      <c r="B50" s="8"/>
      <c r="C50" s="49" t="s">
        <v>362</v>
      </c>
      <c r="D50" s="49" t="s">
        <v>370</v>
      </c>
      <c r="E50" s="49" t="s">
        <v>371</v>
      </c>
      <c r="F50" s="49" t="s">
        <v>365</v>
      </c>
      <c r="G50" s="49" t="s">
        <v>366</v>
      </c>
      <c r="H50" s="49" t="s">
        <v>367</v>
      </c>
      <c r="I50" s="49" t="s">
        <v>368</v>
      </c>
      <c r="J50" s="51" t="s">
        <v>462</v>
      </c>
    </row>
    <row r="51" ht="52" customHeight="1" spans="1:10">
      <c r="A51" s="8"/>
      <c r="B51" s="8"/>
      <c r="C51" s="49" t="s">
        <v>362</v>
      </c>
      <c r="D51" s="49" t="s">
        <v>373</v>
      </c>
      <c r="E51" s="49" t="s">
        <v>374</v>
      </c>
      <c r="F51" s="49" t="s">
        <v>365</v>
      </c>
      <c r="G51" s="49" t="s">
        <v>463</v>
      </c>
      <c r="H51" s="49" t="s">
        <v>464</v>
      </c>
      <c r="I51" s="49" t="s">
        <v>368</v>
      </c>
      <c r="J51" s="51" t="s">
        <v>465</v>
      </c>
    </row>
    <row r="52" ht="52" customHeight="1" spans="1:10">
      <c r="A52" s="8"/>
      <c r="B52" s="8"/>
      <c r="C52" s="49" t="s">
        <v>376</v>
      </c>
      <c r="D52" s="49" t="s">
        <v>377</v>
      </c>
      <c r="E52" s="49" t="s">
        <v>431</v>
      </c>
      <c r="F52" s="49" t="s">
        <v>365</v>
      </c>
      <c r="G52" s="49" t="s">
        <v>366</v>
      </c>
      <c r="H52" s="49" t="s">
        <v>367</v>
      </c>
      <c r="I52" s="49" t="s">
        <v>368</v>
      </c>
      <c r="J52" s="51" t="s">
        <v>466</v>
      </c>
    </row>
    <row r="53" ht="52" customHeight="1" spans="1:10">
      <c r="A53" s="8"/>
      <c r="B53" s="8"/>
      <c r="C53" s="49" t="s">
        <v>380</v>
      </c>
      <c r="D53" s="49" t="s">
        <v>381</v>
      </c>
      <c r="E53" s="49" t="s">
        <v>382</v>
      </c>
      <c r="F53" s="49" t="s">
        <v>383</v>
      </c>
      <c r="G53" s="49" t="s">
        <v>384</v>
      </c>
      <c r="H53" s="49" t="s">
        <v>367</v>
      </c>
      <c r="I53" s="49" t="s">
        <v>368</v>
      </c>
      <c r="J53" s="51" t="s">
        <v>385</v>
      </c>
    </row>
    <row r="54" ht="52" customHeight="1" spans="1:10">
      <c r="A54" s="50" t="s">
        <v>343</v>
      </c>
      <c r="B54" s="51" t="s">
        <v>467</v>
      </c>
      <c r="C54" s="8"/>
      <c r="D54" s="8"/>
      <c r="E54" s="8"/>
      <c r="F54" s="8"/>
      <c r="G54" s="8"/>
      <c r="H54" s="8"/>
      <c r="I54" s="8"/>
      <c r="J54" s="8"/>
    </row>
    <row r="55" ht="52" customHeight="1" spans="1:10">
      <c r="A55" s="8"/>
      <c r="B55" s="8"/>
      <c r="C55" s="49" t="s">
        <v>362</v>
      </c>
      <c r="D55" s="49" t="s">
        <v>363</v>
      </c>
      <c r="E55" s="49" t="s">
        <v>468</v>
      </c>
      <c r="F55" s="49" t="s">
        <v>365</v>
      </c>
      <c r="G55" s="49" t="s">
        <v>87</v>
      </c>
      <c r="H55" s="49" t="s">
        <v>389</v>
      </c>
      <c r="I55" s="49" t="s">
        <v>368</v>
      </c>
      <c r="J55" s="51" t="s">
        <v>469</v>
      </c>
    </row>
    <row r="56" ht="52" customHeight="1" spans="1:10">
      <c r="A56" s="8"/>
      <c r="B56" s="8"/>
      <c r="C56" s="49" t="s">
        <v>362</v>
      </c>
      <c r="D56" s="49" t="s">
        <v>416</v>
      </c>
      <c r="E56" s="49" t="s">
        <v>470</v>
      </c>
      <c r="F56" s="49" t="s">
        <v>365</v>
      </c>
      <c r="G56" s="49" t="s">
        <v>366</v>
      </c>
      <c r="H56" s="49" t="s">
        <v>367</v>
      </c>
      <c r="I56" s="49" t="s">
        <v>368</v>
      </c>
      <c r="J56" s="51" t="s">
        <v>471</v>
      </c>
    </row>
    <row r="57" ht="52" customHeight="1" spans="1:10">
      <c r="A57" s="8"/>
      <c r="B57" s="8"/>
      <c r="C57" s="49" t="s">
        <v>362</v>
      </c>
      <c r="D57" s="49" t="s">
        <v>370</v>
      </c>
      <c r="E57" s="49" t="s">
        <v>472</v>
      </c>
      <c r="F57" s="49" t="s">
        <v>365</v>
      </c>
      <c r="G57" s="49" t="s">
        <v>366</v>
      </c>
      <c r="H57" s="49" t="s">
        <v>367</v>
      </c>
      <c r="I57" s="49" t="s">
        <v>368</v>
      </c>
      <c r="J57" s="51" t="s">
        <v>473</v>
      </c>
    </row>
    <row r="58" ht="52" customHeight="1" spans="1:10">
      <c r="A58" s="8"/>
      <c r="B58" s="8"/>
      <c r="C58" s="49" t="s">
        <v>376</v>
      </c>
      <c r="D58" s="49" t="s">
        <v>377</v>
      </c>
      <c r="E58" s="49" t="s">
        <v>474</v>
      </c>
      <c r="F58" s="49" t="s">
        <v>383</v>
      </c>
      <c r="G58" s="49" t="s">
        <v>384</v>
      </c>
      <c r="H58" s="49" t="s">
        <v>367</v>
      </c>
      <c r="I58" s="49" t="s">
        <v>368</v>
      </c>
      <c r="J58" s="51" t="s">
        <v>475</v>
      </c>
    </row>
    <row r="59" ht="52" customHeight="1" spans="1:10">
      <c r="A59" s="8"/>
      <c r="B59" s="8"/>
      <c r="C59" s="49" t="s">
        <v>380</v>
      </c>
      <c r="D59" s="49" t="s">
        <v>381</v>
      </c>
      <c r="E59" s="49" t="s">
        <v>382</v>
      </c>
      <c r="F59" s="49" t="s">
        <v>383</v>
      </c>
      <c r="G59" s="49" t="s">
        <v>384</v>
      </c>
      <c r="H59" s="49" t="s">
        <v>367</v>
      </c>
      <c r="I59" s="49" t="s">
        <v>368</v>
      </c>
      <c r="J59" s="51" t="s">
        <v>385</v>
      </c>
    </row>
    <row r="60" ht="52" customHeight="1" spans="1:10">
      <c r="A60" s="50" t="s">
        <v>330</v>
      </c>
      <c r="B60" s="51" t="s">
        <v>476</v>
      </c>
      <c r="C60" s="8"/>
      <c r="D60" s="8"/>
      <c r="E60" s="8"/>
      <c r="F60" s="8"/>
      <c r="G60" s="8"/>
      <c r="H60" s="8"/>
      <c r="I60" s="8"/>
      <c r="J60" s="8"/>
    </row>
    <row r="61" ht="52" customHeight="1" spans="1:10">
      <c r="A61" s="8"/>
      <c r="B61" s="8"/>
      <c r="C61" s="49" t="s">
        <v>362</v>
      </c>
      <c r="D61" s="49" t="s">
        <v>363</v>
      </c>
      <c r="E61" s="49" t="s">
        <v>477</v>
      </c>
      <c r="F61" s="49" t="s">
        <v>365</v>
      </c>
      <c r="G61" s="49" t="s">
        <v>478</v>
      </c>
      <c r="H61" s="49" t="s">
        <v>449</v>
      </c>
      <c r="I61" s="49" t="s">
        <v>368</v>
      </c>
      <c r="J61" s="51" t="s">
        <v>479</v>
      </c>
    </row>
    <row r="62" ht="52" customHeight="1" spans="1:10">
      <c r="A62" s="8"/>
      <c r="B62" s="8"/>
      <c r="C62" s="49" t="s">
        <v>362</v>
      </c>
      <c r="D62" s="49" t="s">
        <v>370</v>
      </c>
      <c r="E62" s="49" t="s">
        <v>401</v>
      </c>
      <c r="F62" s="49" t="s">
        <v>365</v>
      </c>
      <c r="G62" s="49" t="s">
        <v>366</v>
      </c>
      <c r="H62" s="49" t="s">
        <v>367</v>
      </c>
      <c r="I62" s="49" t="s">
        <v>368</v>
      </c>
      <c r="J62" s="51" t="s">
        <v>480</v>
      </c>
    </row>
    <row r="63" ht="52" customHeight="1" spans="1:10">
      <c r="A63" s="8"/>
      <c r="B63" s="8"/>
      <c r="C63" s="49" t="s">
        <v>376</v>
      </c>
      <c r="D63" s="49" t="s">
        <v>377</v>
      </c>
      <c r="E63" s="49" t="s">
        <v>481</v>
      </c>
      <c r="F63" s="49" t="s">
        <v>365</v>
      </c>
      <c r="G63" s="49" t="s">
        <v>482</v>
      </c>
      <c r="H63" s="49" t="s">
        <v>482</v>
      </c>
      <c r="I63" s="49" t="s">
        <v>405</v>
      </c>
      <c r="J63" s="51" t="s">
        <v>483</v>
      </c>
    </row>
    <row r="64" ht="52" customHeight="1" spans="1:10">
      <c r="A64" s="8"/>
      <c r="B64" s="8"/>
      <c r="C64" s="49" t="s">
        <v>380</v>
      </c>
      <c r="D64" s="49" t="s">
        <v>381</v>
      </c>
      <c r="E64" s="49" t="s">
        <v>484</v>
      </c>
      <c r="F64" s="49" t="s">
        <v>383</v>
      </c>
      <c r="G64" s="49" t="s">
        <v>384</v>
      </c>
      <c r="H64" s="49" t="s">
        <v>367</v>
      </c>
      <c r="I64" s="49" t="s">
        <v>368</v>
      </c>
      <c r="J64" s="51" t="s">
        <v>485</v>
      </c>
    </row>
    <row r="65" ht="52" customHeight="1" spans="1:10">
      <c r="A65" s="50" t="s">
        <v>336</v>
      </c>
      <c r="B65" s="51" t="s">
        <v>486</v>
      </c>
      <c r="C65" s="8"/>
      <c r="D65" s="8"/>
      <c r="E65" s="8"/>
      <c r="F65" s="8"/>
      <c r="G65" s="8"/>
      <c r="H65" s="8"/>
      <c r="I65" s="8"/>
      <c r="J65" s="8"/>
    </row>
    <row r="66" ht="52" customHeight="1" spans="1:10">
      <c r="A66" s="8"/>
      <c r="B66" s="8"/>
      <c r="C66" s="49" t="s">
        <v>362</v>
      </c>
      <c r="D66" s="49" t="s">
        <v>363</v>
      </c>
      <c r="E66" s="49" t="s">
        <v>487</v>
      </c>
      <c r="F66" s="49" t="s">
        <v>365</v>
      </c>
      <c r="G66" s="49" t="s">
        <v>488</v>
      </c>
      <c r="H66" s="49" t="s">
        <v>389</v>
      </c>
      <c r="I66" s="49" t="s">
        <v>368</v>
      </c>
      <c r="J66" s="51" t="s">
        <v>489</v>
      </c>
    </row>
    <row r="67" ht="52" customHeight="1" spans="1:10">
      <c r="A67" s="8"/>
      <c r="B67" s="8"/>
      <c r="C67" s="49" t="s">
        <v>362</v>
      </c>
      <c r="D67" s="49" t="s">
        <v>363</v>
      </c>
      <c r="E67" s="49" t="s">
        <v>477</v>
      </c>
      <c r="F67" s="49" t="s">
        <v>365</v>
      </c>
      <c r="G67" s="49" t="s">
        <v>490</v>
      </c>
      <c r="H67" s="49" t="s">
        <v>449</v>
      </c>
      <c r="I67" s="49" t="s">
        <v>368</v>
      </c>
      <c r="J67" s="51" t="s">
        <v>491</v>
      </c>
    </row>
    <row r="68" ht="52" customHeight="1" spans="1:10">
      <c r="A68" s="8"/>
      <c r="B68" s="8"/>
      <c r="C68" s="49" t="s">
        <v>362</v>
      </c>
      <c r="D68" s="49" t="s">
        <v>370</v>
      </c>
      <c r="E68" s="49" t="s">
        <v>401</v>
      </c>
      <c r="F68" s="49" t="s">
        <v>365</v>
      </c>
      <c r="G68" s="49" t="s">
        <v>366</v>
      </c>
      <c r="H68" s="49" t="s">
        <v>367</v>
      </c>
      <c r="I68" s="49" t="s">
        <v>368</v>
      </c>
      <c r="J68" s="51" t="s">
        <v>438</v>
      </c>
    </row>
    <row r="69" ht="52" customHeight="1" spans="1:10">
      <c r="A69" s="8"/>
      <c r="B69" s="8"/>
      <c r="C69" s="49" t="s">
        <v>376</v>
      </c>
      <c r="D69" s="49" t="s">
        <v>377</v>
      </c>
      <c r="E69" s="49" t="s">
        <v>481</v>
      </c>
      <c r="F69" s="49" t="s">
        <v>365</v>
      </c>
      <c r="G69" s="49" t="s">
        <v>482</v>
      </c>
      <c r="H69" s="49" t="s">
        <v>482</v>
      </c>
      <c r="I69" s="49" t="s">
        <v>405</v>
      </c>
      <c r="J69" s="51" t="s">
        <v>492</v>
      </c>
    </row>
    <row r="70" ht="52" customHeight="1" spans="1:10">
      <c r="A70" s="8"/>
      <c r="B70" s="8"/>
      <c r="C70" s="49" t="s">
        <v>376</v>
      </c>
      <c r="D70" s="49" t="s">
        <v>377</v>
      </c>
      <c r="E70" s="49" t="s">
        <v>493</v>
      </c>
      <c r="F70" s="49" t="s">
        <v>365</v>
      </c>
      <c r="G70" s="49" t="s">
        <v>494</v>
      </c>
      <c r="H70" s="49" t="s">
        <v>494</v>
      </c>
      <c r="I70" s="49" t="s">
        <v>405</v>
      </c>
      <c r="J70" s="51" t="s">
        <v>495</v>
      </c>
    </row>
    <row r="71" ht="52" customHeight="1" spans="1:10">
      <c r="A71" s="8"/>
      <c r="B71" s="8"/>
      <c r="C71" s="49" t="s">
        <v>380</v>
      </c>
      <c r="D71" s="49" t="s">
        <v>381</v>
      </c>
      <c r="E71" s="49" t="s">
        <v>496</v>
      </c>
      <c r="F71" s="49" t="s">
        <v>383</v>
      </c>
      <c r="G71" s="49" t="s">
        <v>384</v>
      </c>
      <c r="H71" s="49" t="s">
        <v>367</v>
      </c>
      <c r="I71" s="49" t="s">
        <v>368</v>
      </c>
      <c r="J71" s="51" t="s">
        <v>497</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2025年部门项目支出预算表（其他运转类、特定目标类项05-1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2025-02-17T01:17:00Z</dcterms:created>
  <dcterms:modified xsi:type="dcterms:W3CDTF">2025-02-26T09:56:27Z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A27D001ED1DC4DA4BCC4C2FB69A2F870</vt:lpwstr>
  </property>
  <property fmtid="{D5CDD505-2E9C-101B-9397-08002B2CF9AE}" pid="3" name="KSOProductBuildVer">
    <vt:lpwstr>2052-12.1.0.20305</vt:lpwstr>
  </property>
</Properties>
</file>