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4" activeTab="15"/>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州对下转移支付预算表09-1" sheetId="14" r:id="rId14"/>
    <sheet name="2025年州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44525"/>
</workbook>
</file>

<file path=xl/sharedStrings.xml><?xml version="1.0" encoding="utf-8"?>
<sst xmlns="http://schemas.openxmlformats.org/spreadsheetml/2006/main" count="868" uniqueCount="418">
  <si>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</si>
  <si>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</si>
  <si>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</si>
  <si>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</si>
  <si>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</si>
  <si>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</si>
  <si>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</si>
  <si>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</si>
  <si>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</si>
  <si>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</si>
  <si>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</si>
  <si>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</si>
  <si>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</si>
  <si>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</si>
  <si>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</si>
  <si>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</si>
  <si>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</si>
  <si>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</si>
  <si>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</si>
  <si>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</si>
  <si>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</si>
  <si>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</si>
  <si>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</si>
  <si>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</si>
  <si>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</si>
  <si>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</si>
  <si>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</si>
  <si>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</si>
  <si>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</si>
  <si>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</si>
  <si>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</si>
  <si>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</si>
  <si>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</si>
  <si>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</si>
  <si>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</si>
  <si>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</si>
  <si>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</si>
  <si>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</si>
  <si>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</si>
  <si>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</si>
  <si>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</si>
  <si>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</si>
  <si>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</si>
  <si>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</si>
  <si>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</si>
  <si>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</si>
  <si>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</si>
  <si>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</si>
  <si>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</si>
  <si>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</si>
  <si>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</si>
  <si>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</si>
  <si>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</si>
  <si>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</si>
  <si>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</si>
  <si>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</si>
  <si>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</si>
  <si>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</si>
  <si>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</si>
  <si>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</si>
  <si>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</si>
  <si>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</si>
  <si>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</si>
  <si>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</si>
  <si>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</si>
  <si>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</si>
  <si>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</si>
  <si>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</si>
  <si>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</si>
  <si>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</si>
  <si>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462</t>
  </si>
  <si>
    <t>楚雄彝族自治州人民政府外事办公室</t>
  </si>
  <si>
    <t>462001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</si>
  <si>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</si>
  <si>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</si>
  <si>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</si>
  <si>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</si>
  <si>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</si>
  <si>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</si>
  <si>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</si>
  <si>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</si>
  <si>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</si>
  <si>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</si>
  <si>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</si>
  <si>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</si>
  <si>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</si>
  <si>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</si>
  <si>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</si>
  <si>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</si>
  <si>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</si>
  <si>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</si>
  <si>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</si>
  <si>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</si>
  <si>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</si>
  <si>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</si>
  <si>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</si>
  <si>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</si>
  <si>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</si>
  <si>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</si>
  <si>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</si>
  <si>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20135</t>
  </si>
  <si>
    <t>对外联络事务</t>
  </si>
  <si>
    <t>2013501</t>
  </si>
  <si>
    <t>行政运行</t>
  </si>
  <si>
    <t>2013502</t>
  </si>
  <si>
    <t>一般行政管理事务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</si>
  <si>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</si>
  <si>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</si>
  <si>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</si>
  <si>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</si>
  <si>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</si>
  <si>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</si>
  <si>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</si>
  <si>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</si>
  <si>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</si>
  <si>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</si>
  <si>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</si>
  <si>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</si>
  <si>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</si>
  <si>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</si>
  <si>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</si>
  <si>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</si>
  <si>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</si>
  <si>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</si>
  <si>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</si>
  <si>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</si>
  <si>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</si>
  <si>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</si>
  <si>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</si>
  <si>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</si>
  <si>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</si>
  <si>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</si>
  <si>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</si>
  <si>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</si>
  <si>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</si>
  <si>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</si>
  <si>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</si>
  <si>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</si>
  <si>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</si>
  <si>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</si>
  <si>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</si>
  <si>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</si>
  <si>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</si>
  <si>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</si>
  <si>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</si>
  <si>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</si>
  <si>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</si>
  <si>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</si>
  <si>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</si>
  <si>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</si>
  <si>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</si>
  <si>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</si>
  <si>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</si>
  <si>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</si>
  <si>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</si>
  <si>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</si>
  <si>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</si>
  <si>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</si>
  <si>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</si>
  <si>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</si>
  <si>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</si>
  <si>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</si>
  <si>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</si>
  <si>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</si>
  <si>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</si>
  <si>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</si>
  <si>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</si>
  <si>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</si>
  <si>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</si>
  <si>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</si>
  <si>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</si>
  <si>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</si>
  <si>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</si>
  <si>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</si>
  <si>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</si>
  <si>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</si>
  <si>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</si>
  <si>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</si>
  <si>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</si>
  <si>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</si>
  <si>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</si>
  <si>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</si>
  <si>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</si>
  <si>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</si>
  <si>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</si>
  <si>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</si>
  <si>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</si>
  <si>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</si>
  <si>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</si>
  <si>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</si>
  <si>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</si>
  <si>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</si>
  <si>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</si>
  <si>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</si>
  <si>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</si>
  <si>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</si>
  <si>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</si>
  <si>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</si>
  <si>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</si>
  <si>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</si>
  <si>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</si>
  <si>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</si>
  <si>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</si>
  <si>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</si>
  <si>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</si>
  <si>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</si>
  <si>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532300210000000019927</t>
  </si>
  <si>
    <t>行政人员工资支出</t>
  </si>
  <si>
    <t>30101</t>
  </si>
  <si>
    <t>基本工资</t>
  </si>
  <si>
    <t>30102</t>
  </si>
  <si>
    <t>津贴补贴</t>
  </si>
  <si>
    <t>30103</t>
  </si>
  <si>
    <t>奖金</t>
  </si>
  <si>
    <t>532300210000000019926</t>
  </si>
  <si>
    <t>机关综合绩效支出</t>
  </si>
  <si>
    <t>532300210000000019930</t>
  </si>
  <si>
    <t>机关事业单位基本养老保险缴费</t>
  </si>
  <si>
    <t>30108</t>
  </si>
  <si>
    <t>532300210000000019931</t>
  </si>
  <si>
    <t>社会保障缴费</t>
  </si>
  <si>
    <t>30110</t>
  </si>
  <si>
    <t>职工基本医疗保险缴费</t>
  </si>
  <si>
    <t>30111</t>
  </si>
  <si>
    <t>公务员医疗补助缴费</t>
  </si>
  <si>
    <t>30112</t>
  </si>
  <si>
    <t>其他社会保障缴费</t>
  </si>
  <si>
    <t>532300241100002104301</t>
  </si>
  <si>
    <t>工伤保险</t>
  </si>
  <si>
    <t>532300210000000019932</t>
  </si>
  <si>
    <t>30113</t>
  </si>
  <si>
    <t>532300241100002104316</t>
  </si>
  <si>
    <t>编外聘用人员支出</t>
  </si>
  <si>
    <t>30199</t>
  </si>
  <si>
    <t>其他工资福利支出</t>
  </si>
  <si>
    <t>532300221100000247512</t>
  </si>
  <si>
    <t>工会经费</t>
  </si>
  <si>
    <t>30228</t>
  </si>
  <si>
    <t>532300231100001152174</t>
  </si>
  <si>
    <t>福利费</t>
  </si>
  <si>
    <t>30229</t>
  </si>
  <si>
    <t>532300210000000019935</t>
  </si>
  <si>
    <t>车辆使用费</t>
  </si>
  <si>
    <t>30231</t>
  </si>
  <si>
    <t>公务用车运行维护费</t>
  </si>
  <si>
    <t>532300210000000019936</t>
  </si>
  <si>
    <t>行政人员公务交通补贴</t>
  </si>
  <si>
    <t>30239</t>
  </si>
  <si>
    <t>其他交通费用</t>
  </si>
  <si>
    <t>532300210000000019937</t>
  </si>
  <si>
    <t>公务交通专项经费</t>
  </si>
  <si>
    <t>532300210000000019939</t>
  </si>
  <si>
    <t>一般公用经费</t>
  </si>
  <si>
    <t>30299</t>
  </si>
  <si>
    <t>其他商品和服务支出</t>
  </si>
  <si>
    <t>532300251100003579517</t>
  </si>
  <si>
    <t>30201</t>
  </si>
  <si>
    <t>办公费</t>
  </si>
  <si>
    <t>30207</t>
  </si>
  <si>
    <t>邮电费</t>
  </si>
  <si>
    <t>30209</t>
  </si>
  <si>
    <t>物业管理费</t>
  </si>
  <si>
    <t>30211</t>
  </si>
  <si>
    <t>差旅费</t>
  </si>
  <si>
    <t>532300221100000247511</t>
  </si>
  <si>
    <t>30217</t>
  </si>
  <si>
    <t>31002</t>
  </si>
  <si>
    <t>办公设备购置</t>
  </si>
  <si>
    <t>532300210000000019938</t>
  </si>
  <si>
    <t>离退休公用经费</t>
  </si>
  <si>
    <t>532300210000000019933</t>
  </si>
  <si>
    <t>对个人和家庭的补助</t>
  </si>
  <si>
    <t>30302</t>
  </si>
  <si>
    <t>退休费</t>
  </si>
  <si>
    <t>预算05-1表</t>
  </si>
  <si>
    <t>2025年部门项目支出预算表（其他运转类、特定目标类项目）</t>
  </si>
  <si>
    <t>项目分类</t>
  </si>
  <si>
    <t>经济科目编码</t>
  </si>
  <si>
    <t>经济科目名称</t>
  </si>
  <si>
    <t>本年拨款</t>
  </si>
  <si>
    <t>其中：本次下达</t>
  </si>
  <si>
    <t>外事工作专项经费</t>
  </si>
  <si>
    <t>311 专项业务类</t>
  </si>
  <si>
    <t>532300210000000017213</t>
  </si>
  <si>
    <t>30227</t>
  </si>
  <si>
    <t>委托业务费</t>
  </si>
  <si>
    <t>31003</t>
  </si>
  <si>
    <t>专用设备购置</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</si>
  <si>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</si>
  <si>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</si>
  <si>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</si>
  <si>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</si>
  <si>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</si>
  <si>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</si>
  <si>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</si>
  <si>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</si>
  <si>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</si>
  <si>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</si>
  <si>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</si>
  <si>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</si>
  <si>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Times New Roman"/>
        <charset val="134"/>
      </rPr>
      <t>2025</t>
    </r>
    <r>
      <rPr>
        <sz val="11"/>
        <color rgb="FF000000"/>
        <rFont val="宋体"/>
        <charset val="134"/>
      </rPr>
      <t>年，州外办（州委外办）拟计划开展以下外事工作项目：</t>
    </r>
    <r>
      <rPr>
        <sz val="11"/>
        <color rgb="FF000000"/>
        <rFont val="Times New Roman"/>
        <charset val="134"/>
      </rPr>
      <t>1.</t>
    </r>
    <r>
      <rPr>
        <sz val="11"/>
        <color rgb="FF000000"/>
        <rFont val="宋体"/>
        <charset val="134"/>
      </rPr>
      <t>党对外事工作集中统一领导专项调研；</t>
    </r>
    <r>
      <rPr>
        <sz val="11"/>
        <color rgb="FF000000"/>
        <rFont val="Times New Roman"/>
        <charset val="134"/>
      </rPr>
      <t>2.</t>
    </r>
    <r>
      <rPr>
        <sz val="11"/>
        <color rgb="FF000000"/>
        <rFont val="宋体"/>
        <charset val="134"/>
      </rPr>
      <t>全州因公出国（境）管理服务；</t>
    </r>
    <r>
      <rPr>
        <sz val="11"/>
        <color rgb="FF000000"/>
        <rFont val="Times New Roman"/>
        <charset val="134"/>
      </rPr>
      <t>3.</t>
    </r>
    <r>
      <rPr>
        <sz val="11"/>
        <color rgb="FF000000"/>
        <rFont val="宋体"/>
        <charset val="134"/>
      </rPr>
      <t>涉外信访案件处置；</t>
    </r>
    <r>
      <rPr>
        <sz val="11"/>
        <color rgb="FF000000"/>
        <rFont val="Times New Roman"/>
        <charset val="134"/>
      </rPr>
      <t>4.</t>
    </r>
    <r>
      <rPr>
        <sz val="11"/>
        <color rgb="FF000000"/>
        <rFont val="宋体"/>
        <charset val="134"/>
      </rPr>
      <t>海外利益维护及领事保护与协助工作；</t>
    </r>
    <r>
      <rPr>
        <sz val="11"/>
        <color rgb="FF000000"/>
        <rFont val="Times New Roman"/>
        <charset val="134"/>
      </rPr>
      <t>5.</t>
    </r>
    <r>
      <rPr>
        <sz val="11"/>
        <color rgb="FF000000"/>
        <rFont val="宋体"/>
        <charset val="134"/>
      </rPr>
      <t>涉外团组接待及对外宣介；</t>
    </r>
    <r>
      <rPr>
        <sz val="11"/>
        <color rgb="FF000000"/>
        <rFont val="Times New Roman"/>
        <charset val="134"/>
      </rPr>
      <t>6.</t>
    </r>
    <r>
      <rPr>
        <sz val="11"/>
        <color rgb="FF000000"/>
        <rFont val="宋体"/>
        <charset val="134"/>
      </rPr>
      <t>友好城市推进及对外交流合作服务工作；</t>
    </r>
    <r>
      <rPr>
        <sz val="11"/>
        <color rgb="FF000000"/>
        <rFont val="Times New Roman"/>
        <charset val="134"/>
      </rPr>
      <t>7.</t>
    </r>
    <r>
      <rPr>
        <sz val="11"/>
        <color rgb="FF000000"/>
        <rFont val="宋体"/>
        <charset val="134"/>
      </rPr>
      <t>涉外安全管理工作；</t>
    </r>
    <r>
      <rPr>
        <sz val="11"/>
        <color rgb="FF000000"/>
        <rFont val="Times New Roman"/>
        <charset val="134"/>
      </rPr>
      <t>8.</t>
    </r>
    <r>
      <rPr>
        <sz val="11"/>
        <color rgb="FF000000"/>
        <rFont val="宋体"/>
        <charset val="134"/>
      </rPr>
      <t>招商引资、招才引智牵线搭桥工作。</t>
    </r>
    <r>
      <rPr>
        <sz val="11"/>
        <color rgb="FF000000"/>
        <rFont val="Times New Roman"/>
        <charset val="134"/>
      </rPr>
      <t xml:space="preserve">
</t>
    </r>
    <r>
      <rPr>
        <sz val="11"/>
        <color rgb="FF000000"/>
        <rFont val="宋体"/>
        <charset val="134"/>
      </rPr>
      <t>资金预算：</t>
    </r>
    <r>
      <rPr>
        <sz val="11"/>
        <color rgb="FF000000"/>
        <rFont val="Times New Roman"/>
        <charset val="134"/>
      </rPr>
      <t>22.5</t>
    </r>
    <r>
      <rPr>
        <sz val="11"/>
        <color rgb="FF000000"/>
        <rFont val="宋体"/>
        <charset val="134"/>
      </rPr>
      <t>万元</t>
    </r>
    <r>
      <rPr>
        <sz val="11"/>
        <color rgb="FF000000"/>
        <rFont val="Times New Roman"/>
        <charset val="134"/>
      </rPr>
      <t xml:space="preserve">
1.</t>
    </r>
    <r>
      <rPr>
        <sz val="11"/>
        <color rgb="FF000000"/>
        <rFont val="宋体"/>
        <charset val="134"/>
      </rPr>
      <t>办公费：</t>
    </r>
    <r>
      <rPr>
        <sz val="11"/>
        <color rgb="FF000000"/>
        <rFont val="Times New Roman"/>
        <charset val="134"/>
      </rPr>
      <t>12</t>
    </r>
    <r>
      <rPr>
        <sz val="11"/>
        <color rgb="FF000000"/>
        <rFont val="宋体"/>
        <charset val="134"/>
      </rPr>
      <t>万元</t>
    </r>
    <r>
      <rPr>
        <sz val="11"/>
        <color rgb="FF000000"/>
        <rFont val="Times New Roman"/>
        <charset val="134"/>
      </rPr>
      <t xml:space="preserve">
2.</t>
    </r>
    <r>
      <rPr>
        <sz val="11"/>
        <color rgb="FF000000"/>
        <rFont val="宋体"/>
        <charset val="134"/>
      </rPr>
      <t>差旅费：</t>
    </r>
    <r>
      <rPr>
        <sz val="11"/>
        <color rgb="FF000000"/>
        <rFont val="Times New Roman"/>
        <charset val="134"/>
      </rPr>
      <t>8.5</t>
    </r>
    <r>
      <rPr>
        <sz val="11"/>
        <color rgb="FF000000"/>
        <rFont val="宋体"/>
        <charset val="134"/>
      </rPr>
      <t>万元</t>
    </r>
    <r>
      <rPr>
        <sz val="11"/>
        <color rgb="FF000000"/>
        <rFont val="Times New Roman"/>
        <charset val="134"/>
      </rPr>
      <t xml:space="preserve">
3.</t>
    </r>
    <r>
      <rPr>
        <sz val="11"/>
        <color rgb="FF000000"/>
        <rFont val="宋体"/>
        <charset val="134"/>
      </rPr>
      <t>邮电费：</t>
    </r>
    <r>
      <rPr>
        <sz val="11"/>
        <color rgb="FF000000"/>
        <rFont val="Times New Roman"/>
        <charset val="134"/>
      </rPr>
      <t>0.8</t>
    </r>
    <r>
      <rPr>
        <sz val="11"/>
        <color rgb="FF000000"/>
        <rFont val="宋体"/>
        <charset val="134"/>
      </rPr>
      <t>万元</t>
    </r>
    <r>
      <rPr>
        <sz val="11"/>
        <color rgb="FF000000"/>
        <rFont val="Times New Roman"/>
        <charset val="134"/>
      </rPr>
      <t xml:space="preserve">
4.</t>
    </r>
    <r>
      <rPr>
        <sz val="11"/>
        <color rgb="FF000000"/>
        <rFont val="宋体"/>
        <charset val="134"/>
      </rPr>
      <t>委托业务费：</t>
    </r>
    <r>
      <rPr>
        <sz val="11"/>
        <color rgb="FF000000"/>
        <rFont val="Times New Roman"/>
        <charset val="134"/>
      </rPr>
      <t>1.3</t>
    </r>
    <r>
      <rPr>
        <sz val="11"/>
        <color rgb="FF000000"/>
        <rFont val="宋体"/>
        <charset val="134"/>
      </rPr>
      <t>万元</t>
    </r>
  </si>
  <si>
    <t>产出指标</t>
  </si>
  <si>
    <t>时效指标</t>
  </si>
  <si>
    <t>涉外部门调研</t>
  </si>
  <si>
    <t>&gt;=</t>
  </si>
  <si>
    <t>次</t>
  </si>
  <si>
    <t>定量指标</t>
  </si>
  <si>
    <t>强化对重要外事工作的事前、事中、事后监管，加大对各县市、州级相关涉外部门落实州委对外工作部署的检查督办力度，深入县市及涉外部门调研10次，推进涉外体制机制建设。</t>
  </si>
  <si>
    <t>涉外团组接待及对外宣介工作</t>
  </si>
  <si>
    <t>个</t>
  </si>
  <si>
    <t>根据中联部、全国友协、省外办、省友协的安排，做好3-8个涉外团组接待宣介工作，不断推介楚雄、宣传楚雄，提升楚雄州知名度。</t>
  </si>
  <si>
    <t>招商引资、招才引智牵线搭桥</t>
  </si>
  <si>
    <t>贯彻落实《楚雄州发展壮大资源经济、园区经济、开放经济三年行动实施方案（2024—2026年），发挥部门优势，持续深化与尼加拉瓜、南亚东南亚、欧盟等国家和地区的交流交往搭建经贸合作平台，推动企业“走出去、引进来”。服务地方开放经济发展，为企业在对外合作、市场拓展、政策协调等方面提供支持帮助。根据州政府分管领导安排，做好外出招商服务相关工作1-3次。</t>
  </si>
  <si>
    <t>购置生物特征采集一体机1台</t>
  </si>
  <si>
    <t>=</t>
  </si>
  <si>
    <t>100</t>
  </si>
  <si>
    <t>%</t>
  </si>
  <si>
    <t>定性指标</t>
  </si>
  <si>
    <t>根据《云南省人民政府外事办公室关于新版因公电子护照升级改版及因公通行证电子化相关工作的通知》（云政外发〔2024〕197号）要求，需在2024年12月20日前重新采购护照、通行证二合一生物特征采集设备（生物特征集成采集系统V2.0，价格19250.00元；生物特征采集一体机硬件，价格15750.00元）。</t>
  </si>
  <si>
    <t>效益指标</t>
  </si>
  <si>
    <t>社会效益</t>
  </si>
  <si>
    <t>保障全州外事日常工作的正常开展</t>
  </si>
  <si>
    <r>
      <rPr>
        <sz val="11"/>
        <color rgb="FF000000"/>
        <rFont val="Times New Roman"/>
        <charset val="134"/>
      </rPr>
      <t>2025</t>
    </r>
    <r>
      <rPr>
        <sz val="11"/>
        <color rgb="FF000000"/>
        <rFont val="宋体"/>
        <charset val="134"/>
      </rPr>
      <t>年，配合我州</t>
    </r>
    <r>
      <rPr>
        <sz val="11"/>
        <color rgb="FF000000"/>
        <rFont val="Times New Roman"/>
        <charset val="134"/>
      </rPr>
      <t>“</t>
    </r>
    <r>
      <rPr>
        <sz val="11"/>
        <color rgb="FF000000"/>
        <rFont val="宋体"/>
        <charset val="134"/>
      </rPr>
      <t>一极二区</t>
    </r>
    <r>
      <rPr>
        <sz val="11"/>
        <color rgb="FF000000"/>
        <rFont val="Times New Roman"/>
        <charset val="134"/>
      </rPr>
      <t xml:space="preserve">” </t>
    </r>
    <r>
      <rPr>
        <sz val="11"/>
        <color rgb="FF000000"/>
        <rFont val="宋体"/>
        <charset val="134"/>
      </rPr>
      <t>建设，发挥部门优势，促进对外交流与交往，尤其是加大对东南亚、南亚地区的</t>
    </r>
    <r>
      <rPr>
        <sz val="11"/>
        <color rgb="FF000000"/>
        <rFont val="Times New Roman"/>
        <charset val="134"/>
      </rPr>
      <t>“</t>
    </r>
    <r>
      <rPr>
        <sz val="11"/>
        <color rgb="FF000000"/>
        <rFont val="宋体"/>
        <charset val="134"/>
      </rPr>
      <t>走出去</t>
    </r>
    <r>
      <rPr>
        <sz val="11"/>
        <color rgb="FF000000"/>
        <rFont val="Times New Roman"/>
        <charset val="134"/>
      </rPr>
      <t>”</t>
    </r>
    <r>
      <rPr>
        <sz val="11"/>
        <color rgb="FF000000"/>
        <rFont val="宋体"/>
        <charset val="134"/>
      </rPr>
      <t>与</t>
    </r>
    <r>
      <rPr>
        <sz val="11"/>
        <color rgb="FF000000"/>
        <rFont val="Times New Roman"/>
        <charset val="134"/>
      </rPr>
      <t>“</t>
    </r>
    <r>
      <rPr>
        <sz val="11"/>
        <color rgb="FF000000"/>
        <rFont val="宋体"/>
        <charset val="134"/>
      </rPr>
      <t>请进来</t>
    </r>
    <r>
      <rPr>
        <sz val="11"/>
        <color rgb="FF000000"/>
        <rFont val="Times New Roman"/>
        <charset val="134"/>
      </rPr>
      <t>”</t>
    </r>
    <r>
      <rPr>
        <sz val="11"/>
        <color rgb="FF000000"/>
        <rFont val="宋体"/>
        <charset val="134"/>
      </rPr>
      <t>，对促进经贸、科技、文化、教育、环保等方面的交流与合作搭建平台的职责。服务地方经济，为企业在团队合作、市场拓展、政策协调等方面提供支持帮助。</t>
    </r>
    <r>
      <rPr>
        <sz val="11"/>
        <color rgb="FF000000"/>
        <rFont val="Times New Roman"/>
        <charset val="134"/>
      </rPr>
      <t>2023</t>
    </r>
    <r>
      <rPr>
        <sz val="11"/>
        <color rgb="FF000000"/>
        <rFont val="宋体"/>
        <charset val="134"/>
      </rPr>
      <t>年要进一步落实杨斌书记要求，外事工作要在服务地方经济，在开放型经济体制和机制的建设上取得重大突破，需安排工作经费。根据州政府分管领导安排，做好外出招商服务相关工作</t>
    </r>
    <r>
      <rPr>
        <sz val="11"/>
        <color rgb="FF000000"/>
        <rFont val="Times New Roman"/>
        <charset val="134"/>
      </rPr>
      <t>1-3</t>
    </r>
    <r>
      <rPr>
        <sz val="11"/>
        <color rgb="FF000000"/>
        <rFont val="宋体"/>
        <charset val="134"/>
      </rPr>
      <t>次，到外资企业服务调研</t>
    </r>
    <r>
      <rPr>
        <sz val="11"/>
        <color rgb="FF000000"/>
        <rFont val="Times New Roman"/>
        <charset val="134"/>
      </rPr>
      <t>5-8</t>
    </r>
    <r>
      <rPr>
        <sz val="11"/>
        <color rgb="FF000000"/>
        <rFont val="宋体"/>
        <charset val="134"/>
      </rPr>
      <t>次。</t>
    </r>
  </si>
  <si>
    <t>满意度指标</t>
  </si>
  <si>
    <t>服务对象满意度</t>
  </si>
  <si>
    <t>涉外人员、涉外企业服务满意</t>
  </si>
  <si>
    <t>90</t>
  </si>
  <si>
    <r>
      <rPr>
        <sz val="11"/>
        <color rgb="FF000000"/>
        <rFont val="Times New Roman"/>
        <charset val="134"/>
      </rPr>
      <t>2025</t>
    </r>
    <r>
      <rPr>
        <sz val="11"/>
        <color rgb="FF000000"/>
        <rFont val="宋体"/>
        <charset val="134"/>
      </rPr>
      <t>年，配合我州</t>
    </r>
    <r>
      <rPr>
        <sz val="11"/>
        <color rgb="FF000000"/>
        <rFont val="Times New Roman"/>
        <charset val="134"/>
      </rPr>
      <t>“</t>
    </r>
    <r>
      <rPr>
        <sz val="11"/>
        <color rgb="FF000000"/>
        <rFont val="宋体"/>
        <charset val="134"/>
      </rPr>
      <t>一极二区</t>
    </r>
    <r>
      <rPr>
        <sz val="11"/>
        <color rgb="FF000000"/>
        <rFont val="Times New Roman"/>
        <charset val="134"/>
      </rPr>
      <t xml:space="preserve">” </t>
    </r>
    <r>
      <rPr>
        <sz val="11"/>
        <color rgb="FF000000"/>
        <rFont val="宋体"/>
        <charset val="134"/>
      </rPr>
      <t>建设，发挥部门优势，促进对外交流与交往，尤其是加大对东南亚、南亚地区的</t>
    </r>
    <r>
      <rPr>
        <sz val="11"/>
        <color rgb="FF000000"/>
        <rFont val="Times New Roman"/>
        <charset val="134"/>
      </rPr>
      <t>“</t>
    </r>
    <r>
      <rPr>
        <sz val="11"/>
        <color rgb="FF000000"/>
        <rFont val="宋体"/>
        <charset val="134"/>
      </rPr>
      <t>走出去</t>
    </r>
    <r>
      <rPr>
        <sz val="11"/>
        <color rgb="FF000000"/>
        <rFont val="Times New Roman"/>
        <charset val="134"/>
      </rPr>
      <t>”</t>
    </r>
    <r>
      <rPr>
        <sz val="11"/>
        <color rgb="FF000000"/>
        <rFont val="宋体"/>
        <charset val="134"/>
      </rPr>
      <t>与</t>
    </r>
    <r>
      <rPr>
        <sz val="11"/>
        <color rgb="FF000000"/>
        <rFont val="Times New Roman"/>
        <charset val="134"/>
      </rPr>
      <t>“</t>
    </r>
    <r>
      <rPr>
        <sz val="11"/>
        <color rgb="FF000000"/>
        <rFont val="宋体"/>
        <charset val="134"/>
      </rPr>
      <t>请进来</t>
    </r>
    <r>
      <rPr>
        <sz val="11"/>
        <color rgb="FF000000"/>
        <rFont val="Times New Roman"/>
        <charset val="134"/>
      </rPr>
      <t>”</t>
    </r>
    <r>
      <rPr>
        <sz val="11"/>
        <color rgb="FF000000"/>
        <rFont val="宋体"/>
        <charset val="134"/>
      </rPr>
      <t>，对促进经贸、科技、文化、教育、环保等方面的交流与合作搭建平台的职责。服务地方经济，为企业在团队合作、市场拓展、政策协调等方面提供支持帮助。</t>
    </r>
    <r>
      <rPr>
        <sz val="11"/>
        <color rgb="FF000000"/>
        <rFont val="Times New Roman"/>
        <charset val="134"/>
      </rPr>
      <t>2025</t>
    </r>
    <r>
      <rPr>
        <sz val="11"/>
        <color rgb="FF000000"/>
        <rFont val="宋体"/>
        <charset val="134"/>
      </rPr>
      <t>年要进一步落实杨斌书记要求，外事工作要在服务地方经济，在开放型经济体制和机制的建设上取得重大突破，需安排工作经费。根据州政府分管领导安排，做好外出招商服务相关工作</t>
    </r>
    <r>
      <rPr>
        <sz val="11"/>
        <color rgb="FF000000"/>
        <rFont val="Times New Roman"/>
        <charset val="134"/>
      </rPr>
      <t>1-3</t>
    </r>
    <r>
      <rPr>
        <sz val="11"/>
        <color rgb="FF000000"/>
        <rFont val="宋体"/>
        <charset val="134"/>
      </rPr>
      <t>次，到外资企业服务调研</t>
    </r>
    <r>
      <rPr>
        <sz val="11"/>
        <color rgb="FF000000"/>
        <rFont val="Times New Roman"/>
        <charset val="134"/>
      </rPr>
      <t>5-8</t>
    </r>
    <r>
      <rPr>
        <sz val="11"/>
        <color rgb="FF000000"/>
        <rFont val="宋体"/>
        <charset val="134"/>
      </rPr>
      <t>次。</t>
    </r>
  </si>
  <si>
    <t>预算05-3表</t>
  </si>
  <si>
    <t>注：本部门无另文下达项目预算支出，故此表无数据。</t>
  </si>
  <si>
    <t>预算06表</t>
  </si>
  <si>
    <t>2025年部门政府性基金预算支出预算表</t>
  </si>
  <si>
    <t>单位名称</t>
  </si>
  <si>
    <t>本年政府性基金预算支出</t>
  </si>
  <si>
    <t>注：本部门无政府性基金预算支出，故此表无数据。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</si>
  <si>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</si>
  <si>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</si>
  <si>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</si>
  <si>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</si>
  <si>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</si>
  <si>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</si>
  <si>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</si>
  <si>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</si>
  <si>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</si>
  <si>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</si>
  <si>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</si>
  <si>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</si>
  <si>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</si>
  <si>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</si>
  <si>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购买办公用打印复印纸</t>
  </si>
  <si>
    <t>复印纸</t>
  </si>
  <si>
    <t>箱</t>
  </si>
  <si>
    <t>购买碎纸机</t>
  </si>
  <si>
    <t>碎纸机</t>
  </si>
  <si>
    <t>台</t>
  </si>
  <si>
    <t>公务用车燃油</t>
  </si>
  <si>
    <t>车辆加油、添加燃料服务</t>
  </si>
  <si>
    <t>年</t>
  </si>
  <si>
    <t>公务用车车辆保险</t>
  </si>
  <si>
    <t>机动车保险服务</t>
  </si>
  <si>
    <t>公务用车运行维修</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</si>
  <si>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</si>
  <si>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</si>
  <si>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</si>
  <si>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</si>
  <si>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</si>
  <si>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</si>
  <si>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</si>
  <si>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</si>
  <si>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</si>
  <si>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</si>
  <si>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</si>
  <si>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</si>
  <si>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</si>
  <si>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</si>
  <si>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A1801 对外合作与交流服务</t>
  </si>
  <si>
    <t>对外合作与交流服务</t>
  </si>
  <si>
    <t>我单位应急用公务用车1台，2025年预算车辆运行维修费6000元。</t>
  </si>
  <si>
    <t>预算09-1表</t>
  </si>
  <si>
    <t>2025年州对下转移支付预算表</t>
  </si>
  <si>
    <t>单位名称（项目）</t>
  </si>
  <si>
    <t>地区</t>
  </si>
  <si>
    <t>楚雄市</t>
  </si>
  <si>
    <t>双柏县</t>
  </si>
  <si>
    <t>牟定县</t>
  </si>
  <si>
    <t>南华县</t>
  </si>
  <si>
    <t>姚安县</t>
  </si>
  <si>
    <t>大姚县</t>
  </si>
  <si>
    <t>永仁县</t>
  </si>
  <si>
    <t>元谋县</t>
  </si>
  <si>
    <t>武定县</t>
  </si>
  <si>
    <t>禄丰市</t>
  </si>
  <si>
    <t>注：本部门无州对下转移支付预算支出，故此表无数据。</t>
  </si>
  <si>
    <t>预算09-2表</t>
  </si>
  <si>
    <t>2025年州对下转移支付绩效目标表</t>
  </si>
  <si>
    <t>单位名称、项目名称</t>
  </si>
  <si>
    <t>预算10表</t>
  </si>
  <si>
    <t>2025年新增资产配置表</t>
  </si>
  <si>
    <t>资产类别</t>
  </si>
  <si>
    <t>资产分类代码.名称</t>
  </si>
  <si>
    <t>资产名称</t>
  </si>
  <si>
    <t>财政部门批复数（元）</t>
  </si>
  <si>
    <t>单价</t>
  </si>
  <si>
    <t>金额</t>
  </si>
  <si>
    <t/>
  </si>
  <si>
    <t>注：本部门无新增资产配置预算支出，故此表无数据。</t>
  </si>
  <si>
    <t>预算11表</t>
  </si>
  <si>
    <t>2025年上级补助项目支出预算表</t>
  </si>
  <si>
    <t>上级补助</t>
  </si>
  <si>
    <t>注：本部门无上级补助项目预算支出，故此表无数据。</t>
  </si>
  <si>
    <t>预算12表</t>
  </si>
  <si>
    <t>2025年部门项目支出中期规划预算表</t>
  </si>
  <si>
    <t>项目级次</t>
  </si>
  <si>
    <t>2025年</t>
  </si>
  <si>
    <t>2026年</t>
  </si>
  <si>
    <t>2027年</t>
  </si>
  <si>
    <t>本级</t>
  </si>
  <si>
    <t>注：外事工作专项经费为经常性工作经费，每年预算，故2026年、2027年无填列数据。</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</si>
</sst>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41" formatCode="_ * #,##0_ ;_ * \-#,##0_ ;_ * &quot;-&quot;_ ;_ @_ "/>
    <numFmt numFmtId="177" formatCode="yyyy/mm/dd"/>
    <numFmt numFmtId="178" formatCode="#,##0.00;\-#,##0.00;;@"/>
    <numFmt numFmtId="179" formatCode="hh:mm:ss"/>
    <numFmt numFmtId="180" formatCode="#,##0;\-#,##0;;@"/>
  </numFmts>
  <fonts count="43">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11"/>
      <name val="宋体"/>
      <charset val="134"/>
      <scheme val="minor"/>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1"/>
      <color theme="1"/>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sz val="11"/>
      <color rgb="FFFA7D00"/>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
      <patternFill patternType="solid">
        <fgColor theme="9" tint="0.599993896298105"/>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center"/>
    </xf>
    <xf numFmtId="42" fontId="0" fillId="0" borderId="0" applyFont="0" applyFill="0" applyBorder="0" applyAlignment="0" applyProtection="0">
      <alignment vertical="center"/>
    </xf>
    <xf numFmtId="0" fontId="24" fillId="9" borderId="0" applyNumberFormat="0" applyBorder="0" applyAlignment="0" applyProtection="0">
      <alignment vertical="center"/>
    </xf>
    <xf numFmtId="0" fontId="34" fillId="1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0" fillId="0" borderId="1">
      <alignment horizontal="right" vertical="center"/>
    </xf>
    <xf numFmtId="0" fontId="24" fillId="3" borderId="0" applyNumberFormat="0" applyBorder="0" applyAlignment="0" applyProtection="0">
      <alignment vertical="center"/>
    </xf>
    <xf numFmtId="0" fontId="31" fillId="8" borderId="0" applyNumberFormat="0" applyBorder="0" applyAlignment="0" applyProtection="0">
      <alignment vertical="center"/>
    </xf>
    <xf numFmtId="43" fontId="0" fillId="0" borderId="0" applyFont="0" applyFill="0" applyBorder="0" applyAlignment="0" applyProtection="0">
      <alignment vertical="center"/>
    </xf>
    <xf numFmtId="0" fontId="30" fillId="19"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177" fontId="10" fillId="0" borderId="1">
      <alignment horizontal="right" vertical="center"/>
    </xf>
    <xf numFmtId="0" fontId="35" fillId="0" borderId="0" applyNumberFormat="0" applyFill="0" applyBorder="0" applyAlignment="0" applyProtection="0">
      <alignment vertical="center"/>
    </xf>
    <xf numFmtId="0" fontId="0" fillId="25" borderId="16" applyNumberFormat="0" applyFont="0" applyAlignment="0" applyProtection="0">
      <alignment vertical="center"/>
    </xf>
    <xf numFmtId="0" fontId="30" fillId="24" borderId="0" applyNumberFormat="0" applyBorder="0" applyAlignment="0" applyProtection="0">
      <alignment vertical="center"/>
    </xf>
    <xf numFmtId="0" fontId="2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0" borderId="13" applyNumberFormat="0" applyFill="0" applyAlignment="0" applyProtection="0">
      <alignment vertical="center"/>
    </xf>
    <xf numFmtId="0" fontId="42" fillId="0" borderId="13" applyNumberFormat="0" applyFill="0" applyAlignment="0" applyProtection="0">
      <alignment vertical="center"/>
    </xf>
    <xf numFmtId="0" fontId="30" fillId="11" borderId="0" applyNumberFormat="0" applyBorder="0" applyAlignment="0" applyProtection="0">
      <alignment vertical="center"/>
    </xf>
    <xf numFmtId="0" fontId="27" fillId="0" borderId="15" applyNumberFormat="0" applyFill="0" applyAlignment="0" applyProtection="0">
      <alignment vertical="center"/>
    </xf>
    <xf numFmtId="0" fontId="30" fillId="27" borderId="0" applyNumberFormat="0" applyBorder="0" applyAlignment="0" applyProtection="0">
      <alignment vertical="center"/>
    </xf>
    <xf numFmtId="0" fontId="39" fillId="21" borderId="14" applyNumberFormat="0" applyAlignment="0" applyProtection="0">
      <alignment vertical="center"/>
    </xf>
    <xf numFmtId="0" fontId="36" fillId="21" borderId="12" applyNumberFormat="0" applyAlignment="0" applyProtection="0">
      <alignment vertical="center"/>
    </xf>
    <xf numFmtId="0" fontId="41" fillId="26" borderId="17" applyNumberFormat="0" applyAlignment="0" applyProtection="0">
      <alignment vertical="center"/>
    </xf>
    <xf numFmtId="0" fontId="24" fillId="28" borderId="0" applyNumberFormat="0" applyBorder="0" applyAlignment="0" applyProtection="0">
      <alignment vertical="center"/>
    </xf>
    <xf numFmtId="0" fontId="30" fillId="7" borderId="0" applyNumberFormat="0" applyBorder="0" applyAlignment="0" applyProtection="0">
      <alignment vertical="center"/>
    </xf>
    <xf numFmtId="0" fontId="29" fillId="0" borderId="11" applyNumberFormat="0" applyFill="0" applyAlignment="0" applyProtection="0">
      <alignment vertical="center"/>
    </xf>
    <xf numFmtId="0" fontId="26" fillId="0" borderId="10" applyNumberFormat="0" applyFill="0" applyAlignment="0" applyProtection="0">
      <alignment vertical="center"/>
    </xf>
    <xf numFmtId="0" fontId="32" fillId="10" borderId="0" applyNumberFormat="0" applyBorder="0" applyAlignment="0" applyProtection="0">
      <alignment vertical="center"/>
    </xf>
    <xf numFmtId="0" fontId="25" fillId="5" borderId="0" applyNumberFormat="0" applyBorder="0" applyAlignment="0" applyProtection="0">
      <alignment vertical="center"/>
    </xf>
    <xf numFmtId="10" fontId="10" fillId="0" borderId="1">
      <alignment horizontal="right" vertical="center"/>
    </xf>
    <xf numFmtId="0" fontId="24" fillId="30" borderId="0" applyNumberFormat="0" applyBorder="0" applyAlignment="0" applyProtection="0">
      <alignment vertical="center"/>
    </xf>
    <xf numFmtId="0" fontId="30" fillId="16"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24" fillId="4" borderId="0" applyNumberFormat="0" applyBorder="0" applyAlignment="0" applyProtection="0">
      <alignment vertical="center"/>
    </xf>
    <xf numFmtId="0" fontId="24" fillId="15" borderId="0" applyNumberFormat="0" applyBorder="0" applyAlignment="0" applyProtection="0">
      <alignment vertical="center"/>
    </xf>
    <xf numFmtId="0" fontId="30" fillId="31" borderId="0" applyNumberFormat="0" applyBorder="0" applyAlignment="0" applyProtection="0">
      <alignment vertical="center"/>
    </xf>
    <xf numFmtId="0" fontId="30" fillId="14" borderId="0" applyNumberFormat="0" applyBorder="0" applyAlignment="0" applyProtection="0">
      <alignment vertical="center"/>
    </xf>
    <xf numFmtId="0" fontId="24" fillId="23" borderId="0" applyNumberFormat="0" applyBorder="0" applyAlignment="0" applyProtection="0">
      <alignment vertical="center"/>
    </xf>
    <xf numFmtId="0" fontId="24" fillId="29" borderId="0" applyNumberFormat="0" applyBorder="0" applyAlignment="0" applyProtection="0">
      <alignment vertical="center"/>
    </xf>
    <xf numFmtId="0" fontId="30" fillId="32" borderId="0" applyNumberFormat="0" applyBorder="0" applyAlignment="0" applyProtection="0">
      <alignment vertical="center"/>
    </xf>
    <xf numFmtId="0" fontId="24" fillId="13" borderId="0" applyNumberFormat="0" applyBorder="0" applyAlignment="0" applyProtection="0">
      <alignment vertical="center"/>
    </xf>
    <xf numFmtId="0" fontId="30" fillId="22" borderId="0" applyNumberFormat="0" applyBorder="0" applyAlignment="0" applyProtection="0">
      <alignment vertical="center"/>
    </xf>
    <xf numFmtId="0" fontId="30" fillId="18" borderId="0" applyNumberFormat="0" applyBorder="0" applyAlignment="0" applyProtection="0">
      <alignment vertical="center"/>
    </xf>
    <xf numFmtId="0" fontId="24" fillId="33" borderId="0" applyNumberFormat="0" applyBorder="0" applyAlignment="0" applyProtection="0">
      <alignment vertical="center"/>
    </xf>
    <xf numFmtId="0" fontId="30" fillId="17" borderId="0" applyNumberFormat="0" applyBorder="0" applyAlignment="0" applyProtection="0">
      <alignment vertical="center"/>
    </xf>
    <xf numFmtId="178" fontId="10" fillId="0" borderId="1">
      <alignment horizontal="right" vertical="center"/>
    </xf>
    <xf numFmtId="49" fontId="10" fillId="0" borderId="1">
      <alignment horizontal="left" vertical="center" wrapText="1"/>
    </xf>
    <xf numFmtId="178" fontId="10" fillId="0" borderId="1">
      <alignment horizontal="right" vertical="center"/>
    </xf>
    <xf numFmtId="179" fontId="10" fillId="0" borderId="1">
      <alignment horizontal="right" vertical="center"/>
    </xf>
    <xf numFmtId="180" fontId="10" fillId="0" borderId="1">
      <alignment horizontal="right" vertical="center"/>
    </xf>
  </cellStyleXfs>
  <cellXfs count="94">
    <xf numFmtId="0" fontId="0" fillId="0" borderId="0" xfId="0" applyFont="1">
      <alignment vertical="center"/>
    </xf>
    <xf numFmtId="0" fontId="0" fillId="0" borderId="0" xfId="0" applyFont="1" applyAlignment="1">
      <alignment horizontal="center" vertical="center"/>
    </xf>
    <xf numFmtId="49" fontId="1" fillId="0" borderId="0" xfId="53"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3"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3" applyNumberFormat="1" applyFont="1" applyBorder="1">
      <alignment horizontal="left" vertical="center" wrapText="1"/>
    </xf>
    <xf numFmtId="178" fontId="6" fillId="0" borderId="1" xfId="54" applyNumberFormat="1" applyFont="1" applyBorder="1">
      <alignment horizontal="right" vertical="center"/>
    </xf>
    <xf numFmtId="49" fontId="5" fillId="0" borderId="1" xfId="53" applyNumberFormat="1" applyFont="1" applyBorder="1" applyAlignment="1">
      <alignment horizontal="left" vertical="center" wrapText="1" indent="1"/>
    </xf>
    <xf numFmtId="49" fontId="5" fillId="0" borderId="1" xfId="53" applyNumberFormat="1" applyFont="1" applyBorder="1" applyAlignment="1">
      <alignment horizontal="center" vertical="center" wrapText="1"/>
    </xf>
    <xf numFmtId="49" fontId="2" fillId="0" borderId="0" xfId="53" applyNumberFormat="1" applyFont="1" applyBorder="1">
      <alignment horizontal="left" vertical="center" wrapText="1"/>
    </xf>
    <xf numFmtId="49" fontId="3" fillId="0" borderId="0" xfId="53"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3" applyNumberFormat="1" applyFont="1" applyBorder="1" applyAlignment="1">
      <alignment horizontal="right" vertical="center" wrapText="1"/>
    </xf>
    <xf numFmtId="49" fontId="2" fillId="0" borderId="0" xfId="53" applyNumberFormat="1" applyFont="1" applyBorder="1" applyAlignment="1">
      <alignment horizontal="center" vertical="center" wrapText="1"/>
    </xf>
    <xf numFmtId="0" fontId="4" fillId="0" borderId="1" xfId="0" applyFont="1" applyBorder="1" applyAlignment="1">
      <alignment horizontal="center" vertical="center" wrapText="1"/>
    </xf>
    <xf numFmtId="178" fontId="6" fillId="0" borderId="1" xfId="54" applyNumberFormat="1" applyFont="1" applyBorder="1" applyAlignment="1">
      <alignment horizontal="right" vertical="center" wrapText="1"/>
    </xf>
    <xf numFmtId="178" fontId="5" fillId="0" borderId="1" xfId="54" applyNumberFormat="1" applyFont="1" applyBorder="1">
      <alignment horizontal="right" vertical="center"/>
    </xf>
    <xf numFmtId="49" fontId="5" fillId="0" borderId="0" xfId="53" applyNumberFormat="1" applyFont="1" applyBorder="1">
      <alignment horizontal="left" vertical="center" wrapText="1"/>
    </xf>
    <xf numFmtId="49" fontId="7" fillId="0" borderId="0" xfId="53"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3" applyNumberFormat="1" applyFont="1" applyBorder="1">
      <alignment horizontal="left" vertical="center" wrapText="1"/>
    </xf>
    <xf numFmtId="49" fontId="5" fillId="0" borderId="0" xfId="53"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9" fillId="0" borderId="0" xfId="0" applyFont="1" applyAlignment="1">
      <alignment horizontal="center" vertical="center"/>
    </xf>
    <xf numFmtId="49" fontId="10" fillId="0" borderId="0" xfId="53" applyNumberFormat="1" applyFont="1" applyBorder="1">
      <alignment horizontal="left" vertical="center" wrapText="1"/>
    </xf>
    <xf numFmtId="49" fontId="11" fillId="0" borderId="0" xfId="53" applyNumberFormat="1" applyFont="1" applyBorder="1" applyAlignment="1">
      <alignment horizontal="center" vertical="center" wrapText="1"/>
    </xf>
    <xf numFmtId="49" fontId="12" fillId="0" borderId="0" xfId="53" applyNumberFormat="1" applyFont="1" applyBorder="1">
      <alignment horizontal="left" vertical="center" wrapText="1"/>
    </xf>
    <xf numFmtId="49" fontId="12"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49" fontId="14" fillId="0" borderId="1" xfId="0" applyNumberFormat="1" applyFont="1" applyBorder="1" applyAlignment="1">
      <alignment horizontal="left" vertical="center" wrapText="1"/>
    </xf>
    <xf numFmtId="178" fontId="15" fillId="0" borderId="1" xfId="54" applyNumberFormat="1" applyFont="1" applyBorder="1">
      <alignment horizontal="right" vertical="center"/>
    </xf>
    <xf numFmtId="49" fontId="14" fillId="0" borderId="1" xfId="0" applyNumberFormat="1" applyFont="1" applyBorder="1" applyAlignment="1">
      <alignment horizontal="left" vertical="center" wrapText="1" indent="1"/>
    </xf>
    <xf numFmtId="49" fontId="10" fillId="0" borderId="1" xfId="53" applyNumberFormat="1" applyFont="1" applyBorder="1">
      <alignment horizontal="left" vertical="center" wrapText="1"/>
    </xf>
    <xf numFmtId="49" fontId="14" fillId="0" borderId="1" xfId="0" applyNumberFormat="1" applyFont="1" applyBorder="1" applyAlignment="1">
      <alignment horizontal="center" vertical="center" wrapText="1"/>
    </xf>
    <xf numFmtId="49" fontId="10" fillId="0" borderId="0" xfId="53" applyNumberFormat="1" applyFont="1" applyBorder="1" applyAlignment="1">
      <alignment horizontal="right" vertical="center" wrapText="1"/>
    </xf>
    <xf numFmtId="49" fontId="16" fillId="0" borderId="1" xfId="53" applyNumberFormat="1" applyFont="1" applyBorder="1" applyAlignment="1">
      <alignment horizontal="center" vertical="center" wrapText="1"/>
    </xf>
    <xf numFmtId="180"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178" fontId="6" fillId="0" borderId="1" xfId="0" applyNumberFormat="1" applyFont="1" applyBorder="1" applyAlignment="1">
      <alignment horizontal="right" vertical="center"/>
    </xf>
    <xf numFmtId="49" fontId="16" fillId="0" borderId="1" xfId="0" applyNumberFormat="1" applyFont="1" applyBorder="1" applyAlignment="1">
      <alignment horizontal="center" vertical="center" wrapText="1"/>
    </xf>
    <xf numFmtId="49" fontId="16" fillId="0" borderId="0" xfId="53"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7" fillId="0" borderId="1" xfId="53"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18" fillId="0" borderId="3" xfId="0" applyFont="1" applyBorder="1" applyAlignment="1">
      <alignment horizontal="center" vertical="center" wrapText="1"/>
    </xf>
    <xf numFmtId="0" fontId="18" fillId="0" borderId="3" xfId="0" applyFont="1" applyBorder="1" applyAlignment="1">
      <alignment horizontal="left" vertical="center" wrapText="1"/>
    </xf>
    <xf numFmtId="0" fontId="18" fillId="0" borderId="4" xfId="0" applyFont="1" applyBorder="1" applyAlignment="1">
      <alignment horizontal="center" vertical="center" wrapText="1"/>
    </xf>
    <xf numFmtId="0" fontId="18" fillId="0" borderId="4" xfId="0" applyFont="1" applyBorder="1" applyAlignment="1">
      <alignment horizontal="left" vertical="center" wrapText="1"/>
    </xf>
    <xf numFmtId="0" fontId="18" fillId="0" borderId="5" xfId="0" applyFont="1" applyBorder="1" applyAlignment="1">
      <alignment horizontal="center" vertical="center" wrapText="1"/>
    </xf>
    <xf numFmtId="0" fontId="18" fillId="0" borderId="5" xfId="0" applyFont="1" applyBorder="1" applyAlignment="1">
      <alignment horizontal="left" vertical="center" wrapText="1"/>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0" fillId="0" borderId="1" xfId="0" applyFont="1" applyBorder="1" applyAlignment="1">
      <alignment horizontal="center" vertical="center"/>
    </xf>
    <xf numFmtId="0" fontId="16" fillId="0" borderId="0" xfId="0" applyFont="1" applyBorder="1" applyAlignment="1">
      <alignment horizontal="right" vertical="center"/>
    </xf>
    <xf numFmtId="0" fontId="21" fillId="0" borderId="0" xfId="0" applyFont="1" applyBorder="1" applyAlignment="1">
      <alignment horizontal="right"/>
    </xf>
    <xf numFmtId="0" fontId="21" fillId="0" borderId="0" xfId="0" applyFont="1" applyBorder="1" applyAlignment="1" applyProtection="1">
      <alignment horizontal="right"/>
      <protection locked="0"/>
    </xf>
    <xf numFmtId="0" fontId="5" fillId="2" borderId="6" xfId="0" applyFont="1" applyFill="1" applyBorder="1" applyAlignment="1" applyProtection="1">
      <alignment horizontal="center" vertical="center" wrapText="1"/>
      <protection locked="0"/>
    </xf>
    <xf numFmtId="49" fontId="5" fillId="0" borderId="0" xfId="53" applyNumberFormat="1" applyFont="1" applyBorder="1" applyAlignment="1">
      <alignment horizontal="center" vertical="center" wrapText="1"/>
    </xf>
    <xf numFmtId="49" fontId="5" fillId="0" borderId="1" xfId="53"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6" fillId="0" borderId="5"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16" fillId="0" borderId="5" xfId="0" applyFont="1" applyBorder="1" applyAlignment="1">
      <alignment horizontal="left" vertical="center"/>
    </xf>
    <xf numFmtId="0" fontId="5" fillId="0" borderId="5" xfId="0" applyFont="1" applyBorder="1" applyAlignment="1">
      <alignment vertical="center" wrapText="1"/>
    </xf>
    <xf numFmtId="0" fontId="22" fillId="0" borderId="5" xfId="0" applyFont="1" applyBorder="1" applyAlignment="1">
      <alignment horizontal="center" vertical="center"/>
    </xf>
    <xf numFmtId="0" fontId="16" fillId="0" borderId="5" xfId="0" applyFont="1" applyBorder="1" applyAlignment="1">
      <alignment horizontal="left" vertical="center" wrapText="1"/>
    </xf>
    <xf numFmtId="0" fontId="22" fillId="0" borderId="5" xfId="0" applyFont="1" applyBorder="1" applyAlignment="1" applyProtection="1">
      <alignment horizontal="center" vertical="center" wrapText="1"/>
      <protection locked="0"/>
    </xf>
    <xf numFmtId="0" fontId="16" fillId="0" borderId="5" xfId="0" applyFont="1" applyBorder="1" applyAlignment="1" applyProtection="1">
      <alignment horizontal="left" vertical="center" wrapText="1"/>
      <protection locked="0"/>
    </xf>
    <xf numFmtId="4" fontId="6" fillId="0" borderId="5" xfId="0" applyNumberFormat="1" applyFont="1" applyBorder="1" applyAlignment="1" applyProtection="1">
      <alignment horizontal="right" vertical="center"/>
      <protection locked="0"/>
    </xf>
    <xf numFmtId="0" fontId="16"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178" fontId="6" fillId="0" borderId="1" xfId="54" applyNumberFormat="1" applyFont="1" applyBorder="1" applyAlignment="1">
      <alignment horizontal="left" vertical="center"/>
    </xf>
    <xf numFmtId="178" fontId="6" fillId="0" borderId="1" xfId="54" applyNumberFormat="1" applyFont="1" applyBorder="1" applyAlignment="1">
      <alignment horizontal="left" vertical="center" indent="1"/>
    </xf>
    <xf numFmtId="178" fontId="6" fillId="0" borderId="1" xfId="54" applyNumberFormat="1" applyFont="1" applyBorder="1" applyAlignment="1">
      <alignment horizontal="left" vertical="center" indent="2"/>
    </xf>
    <xf numFmtId="178" fontId="6" fillId="0" borderId="1" xfId="54" applyNumberFormat="1" applyFont="1" applyBorder="1" applyAlignment="1">
      <alignment horizontal="center" vertical="center"/>
    </xf>
    <xf numFmtId="0" fontId="16" fillId="2" borderId="1" xfId="0" applyFont="1" applyFill="1" applyBorder="1" applyAlignment="1">
      <alignment horizontal="center" vertical="center"/>
    </xf>
    <xf numFmtId="0" fontId="23" fillId="0" borderId="1" xfId="0" applyFont="1" applyBorder="1" applyAlignment="1"/>
    <xf numFmtId="49" fontId="22" fillId="0" borderId="1" xfId="53" applyNumberFormat="1" applyFont="1" applyBorder="1" applyAlignment="1">
      <alignment horizontal="center" vertical="center" wrapText="1"/>
    </xf>
    <xf numFmtId="4" fontId="6" fillId="0" borderId="7" xfId="0" applyNumberFormat="1" applyFont="1" applyBorder="1" applyAlignment="1">
      <alignment horizontal="right" vertical="center"/>
    </xf>
    <xf numFmtId="0" fontId="22" fillId="0" borderId="8" xfId="0" applyFont="1" applyBorder="1" applyAlignment="1">
      <alignment horizontal="left" vertical="center"/>
    </xf>
    <xf numFmtId="0" fontId="22" fillId="0" borderId="9" xfId="0" applyFont="1" applyBorder="1" applyAlignment="1">
      <alignment horizontal="right" vertical="center"/>
    </xf>
    <xf numFmtId="0" fontId="22" fillId="0" borderId="9"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showZeros="0" workbookViewId="0">
      <pane ySplit="1" topLeftCell="A2" activePane="bottomLeft" state="frozen"/>
      <selection/>
      <selection pane="bottomLeft" activeCell="A1" sqref="A1"/>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customHeight="1" spans="1:4">
      <c r="A1" s="1"/>
      <c r="B1" s="1"/>
      <c r="C1" s="1"/>
      <c r="D1" s="1"/>
    </row>
    <row r="2" ht="13.5" customHeight="1" spans="1:4">
      <c r="A2" s="21"/>
      <c r="B2" s="21"/>
      <c r="C2" s="21"/>
      <c r="D2" s="25" t="s">
        <v>0</v>
      </c>
    </row>
    <row r="3" ht="45" customHeight="1" spans="1:4">
      <c r="A3" s="22" t="s">
        <v>1</v>
      </c>
      <c r="B3" s="22"/>
      <c r="C3" s="22"/>
      <c r="D3" s="22"/>
    </row>
    <row r="4" ht="21" customHeight="1" spans="1:4">
      <c r="A4" s="21" t="str">
        <f>"单位名称："&amp;"楚雄彝族自治州人民政府外事办公室"</f>
        <v>单位名称：楚雄彝族自治州人民政府外事办公室</v>
      </c>
      <c r="B4" s="21"/>
      <c r="C4" s="21"/>
      <c r="D4" s="25" t="s">
        <v>2</v>
      </c>
    </row>
    <row r="5" ht="19.5" customHeight="1" spans="1:4">
      <c r="A5" s="11" t="s">
        <v>3</v>
      </c>
      <c r="B5" s="11"/>
      <c r="C5" s="11" t="s">
        <v>4</v>
      </c>
      <c r="D5" s="11"/>
    </row>
    <row r="6" ht="19.5" customHeight="1" spans="1:4">
      <c r="A6" s="11" t="s">
        <v>5</v>
      </c>
      <c r="B6" s="11" t="str">
        <f t="shared" ref="B6:D6" si="0">"2025"&amp;"年预算数"</f>
        <v>2025年预算数</v>
      </c>
      <c r="C6" s="11" t="s">
        <v>6</v>
      </c>
      <c r="D6" s="11" t="str">
        <f t="shared" si="0"/>
        <v>2025年预算数</v>
      </c>
    </row>
    <row r="7" ht="19.5" customHeight="1" spans="1:4">
      <c r="A7" s="11"/>
      <c r="B7" s="11"/>
      <c r="C7" s="11"/>
      <c r="D7" s="11"/>
    </row>
    <row r="8" ht="25.3" customHeight="1" spans="1:4">
      <c r="A8" s="8" t="s">
        <v>7</v>
      </c>
      <c r="B8" s="9">
        <v>2699479.29</v>
      </c>
      <c r="C8" s="8" t="s">
        <v>8</v>
      </c>
      <c r="D8" s="9">
        <v>2030125</v>
      </c>
    </row>
    <row r="9" ht="25.3" customHeight="1" spans="1:4">
      <c r="A9" s="8" t="s">
        <v>9</v>
      </c>
      <c r="B9" s="9"/>
      <c r="C9" s="8" t="s">
        <v>10</v>
      </c>
      <c r="D9" s="9"/>
    </row>
    <row r="10" ht="25.3" customHeight="1" spans="1:4">
      <c r="A10" s="8" t="s">
        <v>11</v>
      </c>
      <c r="B10" s="9"/>
      <c r="C10" s="8" t="s">
        <v>12</v>
      </c>
      <c r="D10" s="9"/>
    </row>
    <row r="11" ht="25.3" customHeight="1" spans="1:4">
      <c r="A11" s="8" t="s">
        <v>13</v>
      </c>
      <c r="B11" s="9"/>
      <c r="C11" s="8" t="s">
        <v>14</v>
      </c>
      <c r="D11" s="9"/>
    </row>
    <row r="12" ht="25.3" customHeight="1" spans="1:4">
      <c r="A12" s="8" t="s">
        <v>15</v>
      </c>
      <c r="B12" s="9"/>
      <c r="C12" s="8" t="s">
        <v>16</v>
      </c>
      <c r="D12" s="9"/>
    </row>
    <row r="13" ht="20.25" customHeight="1" spans="1:4">
      <c r="A13" s="8" t="s">
        <v>17</v>
      </c>
      <c r="B13" s="9"/>
      <c r="C13" s="8" t="s">
        <v>18</v>
      </c>
      <c r="D13" s="9"/>
    </row>
    <row r="14" ht="20.25" customHeight="1" spans="1:4">
      <c r="A14" s="8" t="s">
        <v>19</v>
      </c>
      <c r="B14" s="9"/>
      <c r="C14" s="8" t="s">
        <v>20</v>
      </c>
      <c r="D14" s="9"/>
    </row>
    <row r="15" ht="20.25" customHeight="1" spans="1:4">
      <c r="A15" s="8" t="s">
        <v>21</v>
      </c>
      <c r="B15" s="9"/>
      <c r="C15" s="8" t="s">
        <v>22</v>
      </c>
      <c r="D15" s="9">
        <v>364021.23</v>
      </c>
    </row>
    <row r="16" ht="20.25" customHeight="1" spans="1:4">
      <c r="A16" s="8" t="s">
        <v>23</v>
      </c>
      <c r="B16" s="9"/>
      <c r="C16" s="8" t="s">
        <v>24</v>
      </c>
      <c r="D16" s="9"/>
    </row>
    <row r="17" ht="20.25" customHeight="1" spans="1:4">
      <c r="A17" s="8" t="s">
        <v>25</v>
      </c>
      <c r="B17" s="9"/>
      <c r="C17" s="8" t="s">
        <v>26</v>
      </c>
      <c r="D17" s="9">
        <v>133124.78</v>
      </c>
    </row>
    <row r="18" ht="20.25" customHeight="1" spans="1:4">
      <c r="A18" s="8"/>
      <c r="B18" s="9"/>
      <c r="C18" s="8" t="s">
        <v>27</v>
      </c>
      <c r="D18" s="9"/>
    </row>
    <row r="19" ht="20.25" customHeight="1" spans="1:4">
      <c r="A19" s="8"/>
      <c r="B19" s="88"/>
      <c r="C19" s="8" t="s">
        <v>28</v>
      </c>
      <c r="D19" s="9"/>
    </row>
    <row r="20" ht="20.25" customHeight="1" spans="1:4">
      <c r="A20" s="8"/>
      <c r="B20" s="88"/>
      <c r="C20" s="8" t="s">
        <v>29</v>
      </c>
      <c r="D20" s="9"/>
    </row>
    <row r="21" ht="20.25" customHeight="1" spans="1:4">
      <c r="A21" s="8"/>
      <c r="B21" s="88"/>
      <c r="C21" s="8" t="s">
        <v>30</v>
      </c>
      <c r="D21" s="9"/>
    </row>
    <row r="22" ht="20.25" customHeight="1" spans="1:4">
      <c r="A22" s="8"/>
      <c r="B22" s="88"/>
      <c r="C22" s="8" t="s">
        <v>31</v>
      </c>
      <c r="D22" s="9"/>
    </row>
    <row r="23" ht="20.25" customHeight="1" spans="1:4">
      <c r="A23" s="8"/>
      <c r="B23" s="88"/>
      <c r="C23" s="8" t="s">
        <v>32</v>
      </c>
      <c r="D23" s="9"/>
    </row>
    <row r="24" ht="20.25" customHeight="1" spans="1:4">
      <c r="A24" s="8"/>
      <c r="B24" s="88"/>
      <c r="C24" s="8" t="s">
        <v>33</v>
      </c>
      <c r="D24" s="9"/>
    </row>
    <row r="25" ht="20.25" customHeight="1" spans="1:4">
      <c r="A25" s="8"/>
      <c r="B25" s="88"/>
      <c r="C25" s="8" t="s">
        <v>34</v>
      </c>
      <c r="D25" s="9"/>
    </row>
    <row r="26" ht="20.25" customHeight="1" spans="1:4">
      <c r="A26" s="8"/>
      <c r="B26" s="88"/>
      <c r="C26" s="8" t="s">
        <v>35</v>
      </c>
      <c r="D26" s="9"/>
    </row>
    <row r="27" ht="20.25" customHeight="1" spans="1:4">
      <c r="A27" s="8"/>
      <c r="B27" s="88"/>
      <c r="C27" s="8" t="s">
        <v>36</v>
      </c>
      <c r="D27" s="9">
        <v>172208.28</v>
      </c>
    </row>
    <row r="28" ht="20.25" customHeight="1" spans="1:4">
      <c r="A28" s="8"/>
      <c r="B28" s="88"/>
      <c r="C28" s="8" t="s">
        <v>37</v>
      </c>
      <c r="D28" s="9"/>
    </row>
    <row r="29" ht="20.25" customHeight="1" spans="1:4">
      <c r="A29" s="8"/>
      <c r="B29" s="88"/>
      <c r="C29" s="8" t="s">
        <v>38</v>
      </c>
      <c r="D29" s="9"/>
    </row>
    <row r="30" ht="20.25" customHeight="1" spans="1:4">
      <c r="A30" s="8"/>
      <c r="B30" s="88"/>
      <c r="C30" s="8" t="s">
        <v>39</v>
      </c>
      <c r="D30" s="9"/>
    </row>
    <row r="31" ht="20.25" customHeight="1" spans="1:4">
      <c r="A31" s="8"/>
      <c r="B31" s="88"/>
      <c r="C31" s="8" t="s">
        <v>40</v>
      </c>
      <c r="D31" s="9"/>
    </row>
    <row r="32" ht="20.25" customHeight="1" spans="1:4">
      <c r="A32" s="8"/>
      <c r="B32" s="88"/>
      <c r="C32" s="8" t="s">
        <v>41</v>
      </c>
      <c r="D32" s="9"/>
    </row>
    <row r="33" ht="20.25" customHeight="1" spans="1:4">
      <c r="A33" s="8"/>
      <c r="B33" s="88"/>
      <c r="C33" s="8" t="s">
        <v>42</v>
      </c>
      <c r="D33" s="9"/>
    </row>
    <row r="34" ht="20.25" customHeight="1" spans="1:4">
      <c r="A34" s="8"/>
      <c r="B34" s="88"/>
      <c r="C34" s="8" t="s">
        <v>43</v>
      </c>
      <c r="D34" s="9"/>
    </row>
    <row r="35" ht="20.25" customHeight="1" spans="1:4">
      <c r="A35" s="8"/>
      <c r="B35" s="88"/>
      <c r="C35" s="8" t="s">
        <v>44</v>
      </c>
      <c r="D35" s="9"/>
    </row>
    <row r="36" ht="20.25" customHeight="1" spans="1:4">
      <c r="A36" s="8"/>
      <c r="B36" s="88"/>
      <c r="C36" s="8" t="s">
        <v>45</v>
      </c>
      <c r="D36" s="9"/>
    </row>
    <row r="37" ht="20.25" customHeight="1" spans="1:4">
      <c r="A37" s="8"/>
      <c r="B37" s="88"/>
      <c r="C37" s="8" t="s">
        <v>46</v>
      </c>
      <c r="D37" s="9"/>
    </row>
    <row r="38" ht="20.25" customHeight="1" spans="1:4">
      <c r="A38" s="89" t="s">
        <v>47</v>
      </c>
      <c r="B38" s="90">
        <v>2699479.29</v>
      </c>
      <c r="C38" s="89" t="s">
        <v>48</v>
      </c>
      <c r="D38" s="9">
        <v>2699479.29</v>
      </c>
    </row>
    <row r="39" ht="20.25" customHeight="1" spans="1:4">
      <c r="A39" s="91" t="s">
        <v>49</v>
      </c>
      <c r="B39" s="92"/>
      <c r="C39" s="93" t="s">
        <v>50</v>
      </c>
      <c r="D39" s="9"/>
    </row>
    <row r="40" ht="20.25" customHeight="1" spans="1:4">
      <c r="A40" s="89" t="s">
        <v>51</v>
      </c>
      <c r="B40" s="90">
        <v>2699479.29</v>
      </c>
      <c r="C40" s="89" t="s">
        <v>52</v>
      </c>
      <c r="D40" s="9">
        <v>2699479.29</v>
      </c>
    </row>
  </sheetData>
  <mergeCells count="8">
    <mergeCell ref="A3:D3"/>
    <mergeCell ref="A4:B4"/>
    <mergeCell ref="A5:B5"/>
    <mergeCell ref="C5:D5"/>
    <mergeCell ref="A6:A7"/>
    <mergeCell ref="B6:B7"/>
    <mergeCell ref="C6:C7"/>
    <mergeCell ref="D6:D7"/>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1"/>
  <sheetViews>
    <sheetView showZeros="0" workbookViewId="0">
      <pane ySplit="1" topLeftCell="A2" activePane="bottomLeft" state="frozen"/>
      <selection/>
      <selection pane="bottomLeft"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customHeight="1" spans="1:20">
      <c r="A1" s="1"/>
      <c r="B1" s="1"/>
      <c r="C1" s="1"/>
      <c r="D1" s="1"/>
      <c r="E1" s="1"/>
      <c r="F1" s="1"/>
      <c r="G1" s="1"/>
      <c r="H1" s="1"/>
      <c r="I1" s="1"/>
      <c r="J1" s="1"/>
      <c r="K1" s="1"/>
      <c r="L1" s="1"/>
      <c r="M1" s="1"/>
      <c r="N1" s="1"/>
      <c r="O1" s="1"/>
      <c r="P1" s="1"/>
      <c r="Q1" s="1"/>
      <c r="R1" s="1"/>
      <c r="S1" s="1"/>
      <c r="T1" s="1"/>
    </row>
    <row r="2" ht="15.85" customHeight="1" spans="1:20">
      <c r="A2" s="68"/>
      <c r="B2" s="68"/>
      <c r="C2" s="68"/>
      <c r="D2" s="68"/>
      <c r="E2" s="68"/>
      <c r="F2" s="68"/>
      <c r="G2" s="68"/>
      <c r="H2" s="68"/>
      <c r="I2" s="68"/>
      <c r="J2" s="68"/>
      <c r="K2" s="68"/>
      <c r="L2" s="68"/>
      <c r="M2" s="68"/>
      <c r="N2" s="68"/>
      <c r="O2" s="68"/>
      <c r="P2" s="68"/>
      <c r="Q2" s="68"/>
      <c r="R2" s="68"/>
      <c r="S2" s="68"/>
      <c r="T2" s="25" t="s">
        <v>53</v>
      </c>
    </row>
    <row r="3" ht="30.75" customHeight="1" spans="1:20">
      <c r="A3" s="22" t="str">
        <f>"2025"&amp;"年部门收入预算表"</f>
        <v>2025年部门收入预算表</v>
      </c>
      <c r="B3" s="22"/>
      <c r="C3" s="22"/>
      <c r="D3" s="22"/>
      <c r="E3" s="22"/>
      <c r="F3" s="22"/>
      <c r="G3" s="22"/>
      <c r="H3" s="22"/>
      <c r="I3" s="22"/>
      <c r="J3" s="22"/>
      <c r="K3" s="22"/>
      <c r="L3" s="22"/>
      <c r="M3" s="22"/>
      <c r="N3" s="22"/>
      <c r="O3" s="22"/>
      <c r="P3" s="22"/>
      <c r="Q3" s="22"/>
      <c r="R3" s="22"/>
      <c r="S3" s="22"/>
      <c r="T3" s="22"/>
    </row>
    <row r="4" customHeight="1" spans="1:20">
      <c r="A4" s="21" t="str">
        <f>"单位名称："&amp;"楚雄彝族自治州人民政府外事办公室"</f>
        <v>单位名称：楚雄彝族自治州人民政府外事办公室</v>
      </c>
      <c r="B4" s="21"/>
      <c r="C4" s="25" t="s">
        <v>54</v>
      </c>
      <c r="D4" s="25"/>
      <c r="E4" s="25"/>
      <c r="F4" s="25"/>
      <c r="G4" s="25"/>
      <c r="H4" s="25"/>
      <c r="I4" s="25"/>
      <c r="J4" s="25"/>
      <c r="K4" s="25"/>
      <c r="L4" s="25"/>
      <c r="M4" s="25"/>
      <c r="N4" s="25"/>
      <c r="O4" s="25"/>
      <c r="P4" s="25"/>
      <c r="Q4" s="25"/>
      <c r="R4" s="25"/>
      <c r="S4" s="25"/>
      <c r="T4" s="25"/>
    </row>
    <row r="5" customHeight="1" spans="1:20">
      <c r="A5" s="11" t="s">
        <v>55</v>
      </c>
      <c r="B5" s="11" t="s">
        <v>56</v>
      </c>
      <c r="C5" s="11" t="s">
        <v>57</v>
      </c>
      <c r="D5" s="11" t="s">
        <v>58</v>
      </c>
      <c r="E5" s="11"/>
      <c r="F5" s="11"/>
      <c r="G5" s="11"/>
      <c r="H5" s="11"/>
      <c r="I5" s="11"/>
      <c r="J5" s="11"/>
      <c r="K5" s="11"/>
      <c r="L5" s="11"/>
      <c r="M5" s="11"/>
      <c r="N5" s="11"/>
      <c r="O5" s="11" t="s">
        <v>49</v>
      </c>
      <c r="P5" s="11"/>
      <c r="Q5" s="11"/>
      <c r="R5" s="11"/>
      <c r="S5" s="11"/>
      <c r="T5" s="11"/>
    </row>
    <row r="6" customHeight="1" spans="1:20">
      <c r="A6" s="11"/>
      <c r="B6" s="11"/>
      <c r="C6" s="11"/>
      <c r="D6" s="11" t="s">
        <v>59</v>
      </c>
      <c r="E6" s="11" t="s">
        <v>60</v>
      </c>
      <c r="F6" s="11" t="s">
        <v>61</v>
      </c>
      <c r="G6" s="11" t="s">
        <v>62</v>
      </c>
      <c r="H6" s="11" t="s">
        <v>63</v>
      </c>
      <c r="I6" s="11" t="s">
        <v>64</v>
      </c>
      <c r="J6" s="11"/>
      <c r="K6" s="11"/>
      <c r="L6" s="11"/>
      <c r="M6" s="11"/>
      <c r="N6" s="11"/>
      <c r="O6" s="11" t="s">
        <v>59</v>
      </c>
      <c r="P6" s="11" t="s">
        <v>60</v>
      </c>
      <c r="Q6" s="11" t="s">
        <v>61</v>
      </c>
      <c r="R6" s="11" t="s">
        <v>62</v>
      </c>
      <c r="S6" s="11" t="s">
        <v>63</v>
      </c>
      <c r="T6" s="11" t="s">
        <v>64</v>
      </c>
    </row>
    <row r="7" ht="26.25" customHeight="1" spans="1:20">
      <c r="A7" s="11"/>
      <c r="B7" s="11"/>
      <c r="C7" s="11"/>
      <c r="D7" s="11"/>
      <c r="E7" s="11"/>
      <c r="F7" s="11"/>
      <c r="G7" s="11"/>
      <c r="H7" s="11"/>
      <c r="I7" s="11" t="s">
        <v>59</v>
      </c>
      <c r="J7" s="11" t="s">
        <v>65</v>
      </c>
      <c r="K7" s="11" t="s">
        <v>66</v>
      </c>
      <c r="L7" s="11" t="s">
        <v>67</v>
      </c>
      <c r="M7" s="11" t="s">
        <v>68</v>
      </c>
      <c r="N7" s="11" t="s">
        <v>69</v>
      </c>
      <c r="O7" s="11"/>
      <c r="P7" s="11"/>
      <c r="Q7" s="11"/>
      <c r="R7" s="11"/>
      <c r="S7" s="11"/>
      <c r="T7" s="11"/>
    </row>
    <row r="8" ht="31.6" customHeight="1" spans="1:20">
      <c r="A8" s="62">
        <v>1</v>
      </c>
      <c r="B8" s="62">
        <v>2</v>
      </c>
      <c r="C8" s="62">
        <v>3</v>
      </c>
      <c r="D8" s="62">
        <v>4</v>
      </c>
      <c r="E8" s="62">
        <v>5</v>
      </c>
      <c r="F8" s="62">
        <v>6</v>
      </c>
      <c r="G8" s="62">
        <v>7</v>
      </c>
      <c r="H8" s="62">
        <v>8</v>
      </c>
      <c r="I8" s="62">
        <v>9</v>
      </c>
      <c r="J8" s="62">
        <v>10</v>
      </c>
      <c r="K8" s="62">
        <v>11</v>
      </c>
      <c r="L8" s="62">
        <v>12</v>
      </c>
      <c r="M8" s="62">
        <v>13</v>
      </c>
      <c r="N8" s="62">
        <v>14</v>
      </c>
      <c r="O8" s="62">
        <v>15</v>
      </c>
      <c r="P8" s="62">
        <v>16</v>
      </c>
      <c r="Q8" s="62">
        <v>17</v>
      </c>
      <c r="R8" s="62">
        <v>18</v>
      </c>
      <c r="S8" s="62">
        <v>19</v>
      </c>
      <c r="T8" s="62">
        <v>20</v>
      </c>
    </row>
    <row r="9" ht="31.6" customHeight="1" spans="1:20">
      <c r="A9" s="8" t="s">
        <v>70</v>
      </c>
      <c r="B9" s="8" t="s">
        <v>71</v>
      </c>
      <c r="C9" s="9">
        <v>2699479.29</v>
      </c>
      <c r="D9" s="9">
        <v>2699479.29</v>
      </c>
      <c r="E9" s="9">
        <v>2699479.29</v>
      </c>
      <c r="F9" s="9"/>
      <c r="G9" s="9"/>
      <c r="H9" s="9"/>
      <c r="I9" s="9"/>
      <c r="J9" s="9"/>
      <c r="K9" s="9"/>
      <c r="L9" s="9"/>
      <c r="M9" s="9"/>
      <c r="N9" s="9"/>
      <c r="O9" s="9"/>
      <c r="P9" s="9"/>
      <c r="Q9" s="9"/>
      <c r="R9" s="9"/>
      <c r="S9" s="9"/>
      <c r="T9" s="9"/>
    </row>
    <row r="10" ht="31.6" customHeight="1" spans="1:20">
      <c r="A10" s="10" t="s">
        <v>72</v>
      </c>
      <c r="B10" s="10" t="s">
        <v>71</v>
      </c>
      <c r="C10" s="9">
        <v>2699479.29</v>
      </c>
      <c r="D10" s="9">
        <v>2699479.29</v>
      </c>
      <c r="E10" s="9">
        <v>2699479.29</v>
      </c>
      <c r="F10" s="9"/>
      <c r="G10" s="9"/>
      <c r="H10" s="9"/>
      <c r="I10" s="9"/>
      <c r="J10" s="9"/>
      <c r="K10" s="9"/>
      <c r="L10" s="9"/>
      <c r="M10" s="9"/>
      <c r="N10" s="9"/>
      <c r="O10" s="9"/>
      <c r="P10" s="9"/>
      <c r="Q10" s="9"/>
      <c r="R10" s="9"/>
      <c r="S10" s="9"/>
      <c r="T10" s="9"/>
    </row>
    <row r="11" ht="31.6" customHeight="1" spans="1:20">
      <c r="A11" s="86" t="s">
        <v>57</v>
      </c>
      <c r="B11" s="86"/>
      <c r="C11" s="9">
        <v>2699479.29</v>
      </c>
      <c r="D11" s="9">
        <v>2699479.29</v>
      </c>
      <c r="E11" s="9">
        <v>2699479.29</v>
      </c>
      <c r="F11" s="9"/>
      <c r="G11" s="9"/>
      <c r="H11" s="9"/>
      <c r="I11" s="9"/>
      <c r="J11" s="9"/>
      <c r="K11" s="9"/>
      <c r="L11" s="9"/>
      <c r="M11" s="9"/>
      <c r="N11" s="9"/>
      <c r="O11" s="9"/>
      <c r="P11" s="9"/>
      <c r="Q11" s="9"/>
      <c r="R11" s="9"/>
      <c r="S11" s="9"/>
      <c r="T11" s="9"/>
    </row>
  </sheetData>
  <mergeCells count="21">
    <mergeCell ref="A3:T3"/>
    <mergeCell ref="A4:B4"/>
    <mergeCell ref="C4:T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workbookViewId="0">
      <pane ySplit="1" topLeftCell="A2" activePane="bottomLeft" state="frozen"/>
      <selection/>
      <selection pane="bottomLeft"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customHeight="1" spans="1:15">
      <c r="A1" s="1"/>
      <c r="B1" s="1"/>
      <c r="C1" s="1"/>
      <c r="D1" s="1"/>
      <c r="E1" s="1"/>
      <c r="F1" s="1"/>
      <c r="G1" s="1"/>
      <c r="H1" s="1"/>
      <c r="I1" s="1"/>
      <c r="J1" s="1"/>
      <c r="K1" s="1"/>
      <c r="L1" s="1"/>
      <c r="M1" s="1"/>
      <c r="N1" s="1"/>
      <c r="O1" s="1"/>
    </row>
    <row r="2" ht="17.5" customHeight="1" spans="1:15">
      <c r="A2" s="70"/>
      <c r="B2" s="70"/>
      <c r="C2" s="70"/>
      <c r="D2" s="70"/>
      <c r="E2" s="70"/>
      <c r="F2" s="70"/>
      <c r="G2" s="70"/>
      <c r="H2" s="70"/>
      <c r="I2" s="70"/>
      <c r="J2" s="70"/>
      <c r="K2" s="70"/>
      <c r="L2" s="70"/>
      <c r="M2" s="70"/>
      <c r="N2" s="70"/>
      <c r="O2" s="3" t="s">
        <v>73</v>
      </c>
    </row>
    <row r="3" ht="30.75" customHeight="1" spans="1:15">
      <c r="A3" s="13" t="str">
        <f>"2025"&amp;"年部门支出预算表"</f>
        <v>2025年部门支出预算表</v>
      </c>
      <c r="B3" s="13"/>
      <c r="C3" s="13"/>
      <c r="D3" s="13"/>
      <c r="E3" s="13"/>
      <c r="F3" s="13"/>
      <c r="G3" s="13"/>
      <c r="H3" s="13"/>
      <c r="I3" s="13"/>
      <c r="J3" s="13"/>
      <c r="K3" s="13"/>
      <c r="L3" s="13"/>
      <c r="M3" s="13"/>
      <c r="N3" s="13"/>
      <c r="O3" s="13"/>
    </row>
    <row r="4" customHeight="1" spans="1:15">
      <c r="A4" s="5" t="str">
        <f>"单位名称："&amp;"楚雄彝族自治州人民政府外事办公室"</f>
        <v>单位名称：楚雄彝族自治州人民政府外事办公室</v>
      </c>
      <c r="B4" s="5"/>
      <c r="C4" s="3" t="s">
        <v>54</v>
      </c>
      <c r="D4" s="3"/>
      <c r="E4" s="3"/>
      <c r="F4" s="3"/>
      <c r="G4" s="3"/>
      <c r="H4" s="3"/>
      <c r="I4" s="3"/>
      <c r="J4" s="3"/>
      <c r="K4" s="3"/>
      <c r="L4" s="3"/>
      <c r="M4" s="3"/>
      <c r="N4" s="3"/>
      <c r="O4" s="3"/>
    </row>
    <row r="5" customHeight="1" spans="1:15">
      <c r="A5" s="11" t="s">
        <v>74</v>
      </c>
      <c r="B5" s="11" t="s">
        <v>75</v>
      </c>
      <c r="C5" s="11" t="s">
        <v>57</v>
      </c>
      <c r="D5" s="11" t="s">
        <v>60</v>
      </c>
      <c r="E5" s="11"/>
      <c r="F5" s="11"/>
      <c r="G5" s="11" t="s">
        <v>61</v>
      </c>
      <c r="H5" s="11" t="s">
        <v>62</v>
      </c>
      <c r="I5" s="11" t="s">
        <v>76</v>
      </c>
      <c r="J5" s="11" t="s">
        <v>64</v>
      </c>
      <c r="K5" s="11"/>
      <c r="L5" s="11"/>
      <c r="M5" s="11"/>
      <c r="N5" s="11"/>
      <c r="O5" s="11"/>
    </row>
    <row r="6" ht="27.75" customHeight="1" spans="1:15">
      <c r="A6" s="11"/>
      <c r="B6" s="11"/>
      <c r="C6" s="11"/>
      <c r="D6" s="11" t="s">
        <v>59</v>
      </c>
      <c r="E6" s="11" t="s">
        <v>77</v>
      </c>
      <c r="F6" s="11" t="s">
        <v>78</v>
      </c>
      <c r="G6" s="11"/>
      <c r="H6" s="11"/>
      <c r="I6" s="11"/>
      <c r="J6" s="11" t="s">
        <v>59</v>
      </c>
      <c r="K6" s="11" t="s">
        <v>79</v>
      </c>
      <c r="L6" s="11" t="s">
        <v>80</v>
      </c>
      <c r="M6" s="11" t="s">
        <v>81</v>
      </c>
      <c r="N6" s="11" t="s">
        <v>82</v>
      </c>
      <c r="O6" s="11" t="s">
        <v>83</v>
      </c>
    </row>
    <row r="7" ht="20.35" customHeight="1" spans="1:15">
      <c r="A7" s="81" t="s">
        <v>84</v>
      </c>
      <c r="B7" s="81" t="s">
        <v>85</v>
      </c>
      <c r="C7" s="81" t="s">
        <v>86</v>
      </c>
      <c r="D7" s="82" t="s">
        <v>87</v>
      </c>
      <c r="E7" s="82" t="s">
        <v>88</v>
      </c>
      <c r="F7" s="82" t="s">
        <v>89</v>
      </c>
      <c r="G7" s="82" t="s">
        <v>90</v>
      </c>
      <c r="H7" s="82" t="s">
        <v>91</v>
      </c>
      <c r="I7" s="82" t="s">
        <v>92</v>
      </c>
      <c r="J7" s="82" t="s">
        <v>93</v>
      </c>
      <c r="K7" s="82" t="s">
        <v>94</v>
      </c>
      <c r="L7" s="82" t="s">
        <v>95</v>
      </c>
      <c r="M7" s="82" t="s">
        <v>96</v>
      </c>
      <c r="N7" s="81" t="s">
        <v>97</v>
      </c>
      <c r="O7" s="87">
        <v>15</v>
      </c>
    </row>
    <row r="8" ht="24" customHeight="1" spans="1:15">
      <c r="A8" s="8" t="s">
        <v>98</v>
      </c>
      <c r="B8" s="83" t="s">
        <v>99</v>
      </c>
      <c r="C8" s="9">
        <v>2030125</v>
      </c>
      <c r="D8" s="9">
        <v>2030125</v>
      </c>
      <c r="E8" s="9">
        <v>1875125</v>
      </c>
      <c r="F8" s="9">
        <v>155000</v>
      </c>
      <c r="G8" s="9"/>
      <c r="H8" s="9"/>
      <c r="I8" s="9"/>
      <c r="J8" s="9"/>
      <c r="K8" s="9"/>
      <c r="L8" s="9"/>
      <c r="M8" s="9"/>
      <c r="N8" s="9"/>
      <c r="O8" s="9"/>
    </row>
    <row r="9" ht="24" customHeight="1" spans="1:15">
      <c r="A9" s="10" t="s">
        <v>100</v>
      </c>
      <c r="B9" s="84" t="s">
        <v>101</v>
      </c>
      <c r="C9" s="9">
        <v>2030125</v>
      </c>
      <c r="D9" s="9">
        <v>2030125</v>
      </c>
      <c r="E9" s="9">
        <v>1875125</v>
      </c>
      <c r="F9" s="9">
        <v>155000</v>
      </c>
      <c r="G9" s="9"/>
      <c r="H9" s="9"/>
      <c r="I9" s="9"/>
      <c r="J9" s="9"/>
      <c r="K9" s="9"/>
      <c r="L9" s="9"/>
      <c r="M9" s="9"/>
      <c r="N9" s="9"/>
      <c r="O9" s="9"/>
    </row>
    <row r="10" ht="24" customHeight="1" spans="1:15">
      <c r="A10" s="69" t="s">
        <v>102</v>
      </c>
      <c r="B10" s="85" t="s">
        <v>103</v>
      </c>
      <c r="C10" s="9">
        <v>1875125</v>
      </c>
      <c r="D10" s="9">
        <v>1875125</v>
      </c>
      <c r="E10" s="9">
        <v>1875125</v>
      </c>
      <c r="F10" s="9"/>
      <c r="G10" s="9"/>
      <c r="H10" s="9"/>
      <c r="I10" s="9"/>
      <c r="J10" s="9"/>
      <c r="K10" s="9"/>
      <c r="L10" s="9"/>
      <c r="M10" s="9"/>
      <c r="N10" s="9"/>
      <c r="O10" s="9"/>
    </row>
    <row r="11" ht="24" customHeight="1" spans="1:15">
      <c r="A11" s="69" t="s">
        <v>104</v>
      </c>
      <c r="B11" s="85" t="s">
        <v>105</v>
      </c>
      <c r="C11" s="9">
        <v>155000</v>
      </c>
      <c r="D11" s="9">
        <v>155000</v>
      </c>
      <c r="E11" s="9"/>
      <c r="F11" s="9">
        <v>155000</v>
      </c>
      <c r="G11" s="9"/>
      <c r="H11" s="9"/>
      <c r="I11" s="9"/>
      <c r="J11" s="9"/>
      <c r="K11" s="9"/>
      <c r="L11" s="9"/>
      <c r="M11" s="9"/>
      <c r="N11" s="9"/>
      <c r="O11" s="9"/>
    </row>
    <row r="12" ht="24" customHeight="1" spans="1:15">
      <c r="A12" s="8" t="s">
        <v>106</v>
      </c>
      <c r="B12" s="83" t="s">
        <v>107</v>
      </c>
      <c r="C12" s="9">
        <v>364021.23</v>
      </c>
      <c r="D12" s="9">
        <v>364021.23</v>
      </c>
      <c r="E12" s="9">
        <v>364021.23</v>
      </c>
      <c r="F12" s="9"/>
      <c r="G12" s="9"/>
      <c r="H12" s="9"/>
      <c r="I12" s="9"/>
      <c r="J12" s="9"/>
      <c r="K12" s="9"/>
      <c r="L12" s="9"/>
      <c r="M12" s="9"/>
      <c r="N12" s="9"/>
      <c r="O12" s="9"/>
    </row>
    <row r="13" ht="24" customHeight="1" spans="1:15">
      <c r="A13" s="10" t="s">
        <v>108</v>
      </c>
      <c r="B13" s="84" t="s">
        <v>109</v>
      </c>
      <c r="C13" s="9">
        <v>364021.23</v>
      </c>
      <c r="D13" s="9">
        <v>364021.23</v>
      </c>
      <c r="E13" s="9">
        <v>364021.23</v>
      </c>
      <c r="F13" s="9"/>
      <c r="G13" s="9"/>
      <c r="H13" s="9"/>
      <c r="I13" s="9"/>
      <c r="J13" s="9"/>
      <c r="K13" s="9"/>
      <c r="L13" s="9"/>
      <c r="M13" s="9"/>
      <c r="N13" s="9"/>
      <c r="O13" s="9"/>
    </row>
    <row r="14" ht="24" customHeight="1" spans="1:15">
      <c r="A14" s="69" t="s">
        <v>110</v>
      </c>
      <c r="B14" s="85" t="s">
        <v>111</v>
      </c>
      <c r="C14" s="9">
        <v>157181.4</v>
      </c>
      <c r="D14" s="9">
        <v>157181.4</v>
      </c>
      <c r="E14" s="9">
        <v>157181.4</v>
      </c>
      <c r="F14" s="9"/>
      <c r="G14" s="9"/>
      <c r="H14" s="9"/>
      <c r="I14" s="9"/>
      <c r="J14" s="9"/>
      <c r="K14" s="9"/>
      <c r="L14" s="9"/>
      <c r="M14" s="9"/>
      <c r="N14" s="9"/>
      <c r="O14" s="9"/>
    </row>
    <row r="15" ht="24" customHeight="1" spans="1:15">
      <c r="A15" s="69" t="s">
        <v>112</v>
      </c>
      <c r="B15" s="85" t="s">
        <v>113</v>
      </c>
      <c r="C15" s="9">
        <v>206839.83</v>
      </c>
      <c r="D15" s="9">
        <v>206839.83</v>
      </c>
      <c r="E15" s="9">
        <v>206839.83</v>
      </c>
      <c r="F15" s="9"/>
      <c r="G15" s="9"/>
      <c r="H15" s="9"/>
      <c r="I15" s="9"/>
      <c r="J15" s="9"/>
      <c r="K15" s="9"/>
      <c r="L15" s="9"/>
      <c r="M15" s="9"/>
      <c r="N15" s="9"/>
      <c r="O15" s="9"/>
    </row>
    <row r="16" ht="24" customHeight="1" spans="1:15">
      <c r="A16" s="8" t="s">
        <v>114</v>
      </c>
      <c r="B16" s="83" t="s">
        <v>115</v>
      </c>
      <c r="C16" s="9">
        <v>133124.78</v>
      </c>
      <c r="D16" s="9">
        <v>133124.78</v>
      </c>
      <c r="E16" s="9">
        <v>133124.78</v>
      </c>
      <c r="F16" s="9"/>
      <c r="G16" s="9"/>
      <c r="H16" s="9"/>
      <c r="I16" s="9"/>
      <c r="J16" s="9"/>
      <c r="K16" s="9"/>
      <c r="L16" s="9"/>
      <c r="M16" s="9"/>
      <c r="N16" s="9"/>
      <c r="O16" s="9"/>
    </row>
    <row r="17" ht="24" customHeight="1" spans="1:15">
      <c r="A17" s="10" t="s">
        <v>116</v>
      </c>
      <c r="B17" s="84" t="s">
        <v>117</v>
      </c>
      <c r="C17" s="9">
        <v>133124.78</v>
      </c>
      <c r="D17" s="9">
        <v>133124.78</v>
      </c>
      <c r="E17" s="9">
        <v>133124.78</v>
      </c>
      <c r="F17" s="9"/>
      <c r="G17" s="9"/>
      <c r="H17" s="9"/>
      <c r="I17" s="9"/>
      <c r="J17" s="9"/>
      <c r="K17" s="9"/>
      <c r="L17" s="9"/>
      <c r="M17" s="9"/>
      <c r="N17" s="9"/>
      <c r="O17" s="9"/>
    </row>
    <row r="18" ht="24" customHeight="1" spans="1:15">
      <c r="A18" s="69" t="s">
        <v>118</v>
      </c>
      <c r="B18" s="85" t="s">
        <v>119</v>
      </c>
      <c r="C18" s="9">
        <v>68551.41</v>
      </c>
      <c r="D18" s="9">
        <v>68551.41</v>
      </c>
      <c r="E18" s="9">
        <v>68551.41</v>
      </c>
      <c r="F18" s="9"/>
      <c r="G18" s="9"/>
      <c r="H18" s="9"/>
      <c r="I18" s="9"/>
      <c r="J18" s="9"/>
      <c r="K18" s="9"/>
      <c r="L18" s="9"/>
      <c r="M18" s="9"/>
      <c r="N18" s="9"/>
      <c r="O18" s="9"/>
    </row>
    <row r="19" ht="24" customHeight="1" spans="1:15">
      <c r="A19" s="69" t="s">
        <v>120</v>
      </c>
      <c r="B19" s="85" t="s">
        <v>121</v>
      </c>
      <c r="C19" s="9"/>
      <c r="D19" s="9"/>
      <c r="E19" s="9"/>
      <c r="F19" s="9"/>
      <c r="G19" s="9"/>
      <c r="H19" s="9"/>
      <c r="I19" s="9"/>
      <c r="J19" s="9"/>
      <c r="K19" s="9"/>
      <c r="L19" s="9"/>
      <c r="M19" s="9"/>
      <c r="N19" s="9"/>
      <c r="O19" s="9"/>
    </row>
    <row r="20" ht="24" customHeight="1" spans="1:15">
      <c r="A20" s="69" t="s">
        <v>122</v>
      </c>
      <c r="B20" s="85" t="s">
        <v>123</v>
      </c>
      <c r="C20" s="9">
        <v>59813.37</v>
      </c>
      <c r="D20" s="9">
        <v>59813.37</v>
      </c>
      <c r="E20" s="9">
        <v>59813.37</v>
      </c>
      <c r="F20" s="9"/>
      <c r="G20" s="9"/>
      <c r="H20" s="9"/>
      <c r="I20" s="9"/>
      <c r="J20" s="9"/>
      <c r="K20" s="9"/>
      <c r="L20" s="9"/>
      <c r="M20" s="9"/>
      <c r="N20" s="9"/>
      <c r="O20" s="9"/>
    </row>
    <row r="21" ht="24" customHeight="1" spans="1:15">
      <c r="A21" s="69" t="s">
        <v>124</v>
      </c>
      <c r="B21" s="85" t="s">
        <v>125</v>
      </c>
      <c r="C21" s="9">
        <v>4760</v>
      </c>
      <c r="D21" s="9">
        <v>4760</v>
      </c>
      <c r="E21" s="9">
        <v>4760</v>
      </c>
      <c r="F21" s="9"/>
      <c r="G21" s="9"/>
      <c r="H21" s="9"/>
      <c r="I21" s="9"/>
      <c r="J21" s="9"/>
      <c r="K21" s="9"/>
      <c r="L21" s="9"/>
      <c r="M21" s="9"/>
      <c r="N21" s="9"/>
      <c r="O21" s="9"/>
    </row>
    <row r="22" ht="24" customHeight="1" spans="1:15">
      <c r="A22" s="8" t="s">
        <v>126</v>
      </c>
      <c r="B22" s="83" t="s">
        <v>127</v>
      </c>
      <c r="C22" s="9">
        <v>172208.28</v>
      </c>
      <c r="D22" s="9">
        <v>172208.28</v>
      </c>
      <c r="E22" s="9">
        <v>172208.28</v>
      </c>
      <c r="F22" s="9"/>
      <c r="G22" s="9"/>
      <c r="H22" s="9"/>
      <c r="I22" s="9"/>
      <c r="J22" s="9"/>
      <c r="K22" s="9"/>
      <c r="L22" s="9"/>
      <c r="M22" s="9"/>
      <c r="N22" s="9"/>
      <c r="O22" s="9"/>
    </row>
    <row r="23" ht="24" customHeight="1" spans="1:15">
      <c r="A23" s="10" t="s">
        <v>128</v>
      </c>
      <c r="B23" s="84" t="s">
        <v>129</v>
      </c>
      <c r="C23" s="9">
        <v>172208.28</v>
      </c>
      <c r="D23" s="9">
        <v>172208.28</v>
      </c>
      <c r="E23" s="9">
        <v>172208.28</v>
      </c>
      <c r="F23" s="9"/>
      <c r="G23" s="9"/>
      <c r="H23" s="9"/>
      <c r="I23" s="9"/>
      <c r="J23" s="9"/>
      <c r="K23" s="9"/>
      <c r="L23" s="9"/>
      <c r="M23" s="9"/>
      <c r="N23" s="9"/>
      <c r="O23" s="9"/>
    </row>
    <row r="24" ht="24" customHeight="1" spans="1:15">
      <c r="A24" s="69" t="s">
        <v>130</v>
      </c>
      <c r="B24" s="85" t="s">
        <v>131</v>
      </c>
      <c r="C24" s="9">
        <v>172208.28</v>
      </c>
      <c r="D24" s="9">
        <v>172208.28</v>
      </c>
      <c r="E24" s="9">
        <v>172208.28</v>
      </c>
      <c r="F24" s="9"/>
      <c r="G24" s="9"/>
      <c r="H24" s="9"/>
      <c r="I24" s="9"/>
      <c r="J24" s="9"/>
      <c r="K24" s="9"/>
      <c r="L24" s="9"/>
      <c r="M24" s="9"/>
      <c r="N24" s="9"/>
      <c r="O24" s="9"/>
    </row>
    <row r="25" ht="29.35" customHeight="1" spans="1:15">
      <c r="A25" s="86" t="s">
        <v>57</v>
      </c>
      <c r="B25" s="86"/>
      <c r="C25" s="9">
        <v>2699479.29</v>
      </c>
      <c r="D25" s="9">
        <v>2699479.29</v>
      </c>
      <c r="E25" s="9">
        <v>2544479.29</v>
      </c>
      <c r="F25" s="9">
        <v>155000</v>
      </c>
      <c r="G25" s="9"/>
      <c r="H25" s="9"/>
      <c r="I25" s="9"/>
      <c r="J25" s="9"/>
      <c r="K25" s="9"/>
      <c r="L25" s="9"/>
      <c r="M25" s="9"/>
      <c r="N25" s="9"/>
      <c r="O25" s="9"/>
    </row>
  </sheetData>
  <mergeCells count="12">
    <mergeCell ref="A3:O3"/>
    <mergeCell ref="A4:B4"/>
    <mergeCell ref="C4:O4"/>
    <mergeCell ref="D5:F5"/>
    <mergeCell ref="J5:O5"/>
    <mergeCell ref="A25:B25"/>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9"/>
  <sheetViews>
    <sheetView showZeros="0" workbookViewId="0">
      <pane ySplit="1" topLeftCell="A2" activePane="bottomLeft" state="frozen"/>
      <selection/>
      <selection pane="bottomLeft" activeCell="A1" sqref="A1"/>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customHeight="1" spans="1:4">
      <c r="A1" s="1"/>
      <c r="B1" s="1"/>
      <c r="C1" s="1"/>
      <c r="D1" s="1"/>
    </row>
    <row r="2" ht="13.15" customHeight="1" spans="1:4">
      <c r="A2" s="16" t="s">
        <v>132</v>
      </c>
      <c r="B2" s="16"/>
      <c r="C2" s="16"/>
      <c r="D2" s="16"/>
    </row>
    <row r="3" ht="43.15" customHeight="1" spans="1:4">
      <c r="A3" s="13" t="str">
        <f>"2025"&amp;"年部门财政拨款收支预算总表"</f>
        <v>2025年部门财政拨款收支预算总表</v>
      </c>
      <c r="B3" s="13"/>
      <c r="C3" s="13"/>
      <c r="D3" s="13"/>
    </row>
    <row r="4" customHeight="1" spans="1:4">
      <c r="A4" s="5" t="str">
        <f>"单位名称："&amp;"楚雄彝族自治州人民政府外事办公室"</f>
        <v>单位名称：楚雄彝族自治州人民政府外事办公室</v>
      </c>
      <c r="B4" s="5"/>
      <c r="C4" s="70"/>
      <c r="D4" s="3" t="s">
        <v>54</v>
      </c>
    </row>
    <row r="5" customHeight="1" spans="1:4">
      <c r="A5" s="71" t="s">
        <v>133</v>
      </c>
      <c r="B5" s="71"/>
      <c r="C5" s="71" t="s">
        <v>134</v>
      </c>
      <c r="D5" s="71"/>
    </row>
    <row r="6" ht="42" customHeight="1" spans="1:4">
      <c r="A6" s="71" t="s">
        <v>5</v>
      </c>
      <c r="B6" s="71" t="str">
        <f t="shared" ref="B6:D6" si="0">"2025"&amp;"年预算数"</f>
        <v>2025年预算数</v>
      </c>
      <c r="C6" s="6" t="s">
        <v>135</v>
      </c>
      <c r="D6" s="71" t="str">
        <f t="shared" si="0"/>
        <v>2025年预算数</v>
      </c>
    </row>
    <row r="7" ht="24.1" customHeight="1" spans="1:4">
      <c r="A7" s="72" t="s">
        <v>136</v>
      </c>
      <c r="B7" s="9">
        <v>2699479.29</v>
      </c>
      <c r="C7" s="73" t="s">
        <v>137</v>
      </c>
      <c r="D7" s="9">
        <v>2699479.29</v>
      </c>
    </row>
    <row r="8" ht="24.1" customHeight="1" spans="1:4">
      <c r="A8" s="72" t="s">
        <v>138</v>
      </c>
      <c r="B8" s="9">
        <v>2699479.29</v>
      </c>
      <c r="C8" s="73" t="s">
        <v>139</v>
      </c>
      <c r="D8" s="9">
        <v>2030125</v>
      </c>
    </row>
    <row r="9" ht="24.1" customHeight="1" spans="1:4">
      <c r="A9" s="72" t="s">
        <v>140</v>
      </c>
      <c r="B9" s="9"/>
      <c r="C9" s="73" t="s">
        <v>141</v>
      </c>
      <c r="D9" s="9"/>
    </row>
    <row r="10" ht="24.1" customHeight="1" spans="1:4">
      <c r="A10" s="72" t="s">
        <v>142</v>
      </c>
      <c r="B10" s="9"/>
      <c r="C10" s="73" t="s">
        <v>143</v>
      </c>
      <c r="D10" s="9"/>
    </row>
    <row r="11" ht="24.1" customHeight="1" spans="1:4">
      <c r="A11" s="72" t="s">
        <v>144</v>
      </c>
      <c r="B11" s="9"/>
      <c r="C11" s="73" t="s">
        <v>145</v>
      </c>
      <c r="D11" s="9"/>
    </row>
    <row r="12" ht="24.1" customHeight="1" spans="1:4">
      <c r="A12" s="72" t="s">
        <v>138</v>
      </c>
      <c r="B12" s="9"/>
      <c r="C12" s="73" t="s">
        <v>146</v>
      </c>
      <c r="D12" s="9"/>
    </row>
    <row r="13" ht="24.1" customHeight="1" spans="1:4">
      <c r="A13" s="74" t="s">
        <v>140</v>
      </c>
      <c r="B13" s="9"/>
      <c r="C13" s="75" t="s">
        <v>147</v>
      </c>
      <c r="D13" s="9"/>
    </row>
    <row r="14" ht="24.1" customHeight="1" spans="1:4">
      <c r="A14" s="74" t="s">
        <v>142</v>
      </c>
      <c r="B14" s="9"/>
      <c r="C14" s="75" t="s">
        <v>148</v>
      </c>
      <c r="D14" s="9"/>
    </row>
    <row r="15" ht="24.1" customHeight="1" spans="1:4">
      <c r="A15" s="76"/>
      <c r="B15" s="9"/>
      <c r="C15" s="75" t="s">
        <v>149</v>
      </c>
      <c r="D15" s="9">
        <v>364021.23</v>
      </c>
    </row>
    <row r="16" ht="24.1" customHeight="1" spans="1:4">
      <c r="A16" s="76"/>
      <c r="B16" s="9"/>
      <c r="C16" s="75" t="s">
        <v>150</v>
      </c>
      <c r="D16" s="9"/>
    </row>
    <row r="17" ht="24.1" customHeight="1" spans="1:4">
      <c r="A17" s="76"/>
      <c r="B17" s="9"/>
      <c r="C17" s="75" t="s">
        <v>151</v>
      </c>
      <c r="D17" s="9">
        <v>133124.78</v>
      </c>
    </row>
    <row r="18" ht="24.1" customHeight="1" spans="1:4">
      <c r="A18" s="76"/>
      <c r="B18" s="9"/>
      <c r="C18" s="75" t="s">
        <v>152</v>
      </c>
      <c r="D18" s="9"/>
    </row>
    <row r="19" ht="24.1" customHeight="1" spans="1:4">
      <c r="A19" s="76"/>
      <c r="B19" s="9"/>
      <c r="C19" s="75" t="s">
        <v>153</v>
      </c>
      <c r="D19" s="9"/>
    </row>
    <row r="20" ht="24.1" customHeight="1" spans="1:4">
      <c r="A20" s="76"/>
      <c r="B20" s="9"/>
      <c r="C20" s="75" t="s">
        <v>154</v>
      </c>
      <c r="D20" s="9"/>
    </row>
    <row r="21" ht="24.1" customHeight="1" spans="1:4">
      <c r="A21" s="76"/>
      <c r="B21" s="9"/>
      <c r="C21" s="75" t="s">
        <v>155</v>
      </c>
      <c r="D21" s="9"/>
    </row>
    <row r="22" ht="24.1" customHeight="1" spans="1:4">
      <c r="A22" s="76"/>
      <c r="B22" s="9"/>
      <c r="C22" s="75" t="s">
        <v>156</v>
      </c>
      <c r="D22" s="9"/>
    </row>
    <row r="23" ht="24.1" customHeight="1" spans="1:4">
      <c r="A23" s="76"/>
      <c r="B23" s="9"/>
      <c r="C23" s="75" t="s">
        <v>157</v>
      </c>
      <c r="D23" s="9"/>
    </row>
    <row r="24" ht="24.1" customHeight="1" spans="1:4">
      <c r="A24" s="76"/>
      <c r="B24" s="9"/>
      <c r="C24" s="75" t="s">
        <v>158</v>
      </c>
      <c r="D24" s="9"/>
    </row>
    <row r="25" ht="24.1" customHeight="1" spans="1:4">
      <c r="A25" s="76"/>
      <c r="B25" s="9"/>
      <c r="C25" s="75" t="s">
        <v>159</v>
      </c>
      <c r="D25" s="9"/>
    </row>
    <row r="26" ht="24.1" customHeight="1" spans="1:4">
      <c r="A26" s="76"/>
      <c r="B26" s="9"/>
      <c r="C26" s="75" t="s">
        <v>160</v>
      </c>
      <c r="D26" s="9"/>
    </row>
    <row r="27" ht="24.1" customHeight="1" spans="1:4">
      <c r="A27" s="76"/>
      <c r="B27" s="9"/>
      <c r="C27" s="75" t="s">
        <v>161</v>
      </c>
      <c r="D27" s="9">
        <v>172208.28</v>
      </c>
    </row>
    <row r="28" ht="24.1" customHeight="1" spans="1:4">
      <c r="A28" s="76"/>
      <c r="B28" s="9"/>
      <c r="C28" s="75" t="s">
        <v>162</v>
      </c>
      <c r="D28" s="9"/>
    </row>
    <row r="29" ht="24.1" customHeight="1" spans="1:4">
      <c r="A29" s="76"/>
      <c r="B29" s="9"/>
      <c r="C29" s="75" t="s">
        <v>163</v>
      </c>
      <c r="D29" s="9"/>
    </row>
    <row r="30" ht="24.1" customHeight="1" spans="1:4">
      <c r="A30" s="76"/>
      <c r="B30" s="9"/>
      <c r="C30" s="75" t="s">
        <v>164</v>
      </c>
      <c r="D30" s="9"/>
    </row>
    <row r="31" ht="24.1" customHeight="1" spans="1:4">
      <c r="A31" s="76"/>
      <c r="B31" s="9"/>
      <c r="C31" s="75" t="s">
        <v>165</v>
      </c>
      <c r="D31" s="9"/>
    </row>
    <row r="32" ht="24.1" customHeight="1" spans="1:4">
      <c r="A32" s="76"/>
      <c r="B32" s="9"/>
      <c r="C32" s="74" t="s">
        <v>166</v>
      </c>
      <c r="D32" s="9"/>
    </row>
    <row r="33" ht="24.1" customHeight="1" spans="1:4">
      <c r="A33" s="76"/>
      <c r="B33" s="9"/>
      <c r="C33" s="74" t="s">
        <v>167</v>
      </c>
      <c r="D33" s="9"/>
    </row>
    <row r="34" ht="24.1" customHeight="1" spans="1:4">
      <c r="A34" s="76"/>
      <c r="B34" s="9"/>
      <c r="C34" s="77" t="s">
        <v>168</v>
      </c>
      <c r="D34" s="9"/>
    </row>
    <row r="35" ht="24" customHeight="1" spans="1:4">
      <c r="A35" s="78"/>
      <c r="B35" s="9"/>
      <c r="C35" s="79" t="s">
        <v>169</v>
      </c>
      <c r="D35" s="9"/>
    </row>
    <row r="36" ht="24" customHeight="1" spans="1:4">
      <c r="A36" s="78"/>
      <c r="B36" s="9"/>
      <c r="C36" s="79" t="s">
        <v>170</v>
      </c>
      <c r="D36" s="9"/>
    </row>
    <row r="37" ht="24" customHeight="1" spans="1:4">
      <c r="A37" s="78"/>
      <c r="B37" s="9"/>
      <c r="C37" s="79" t="s">
        <v>171</v>
      </c>
      <c r="D37" s="9"/>
    </row>
    <row r="38" ht="24" customHeight="1" spans="1:4">
      <c r="A38" s="78"/>
      <c r="B38" s="9"/>
      <c r="C38" s="77" t="s">
        <v>172</v>
      </c>
      <c r="D38" s="80"/>
    </row>
    <row r="39" ht="24.1" customHeight="1" spans="1:4">
      <c r="A39" s="78" t="s">
        <v>51</v>
      </c>
      <c r="B39" s="9">
        <v>2699479.29</v>
      </c>
      <c r="C39" s="78" t="s">
        <v>173</v>
      </c>
      <c r="D39" s="9">
        <v>2699479.29</v>
      </c>
    </row>
  </sheetData>
  <mergeCells count="5">
    <mergeCell ref="A2:D2"/>
    <mergeCell ref="A3:D3"/>
    <mergeCell ref="A4:B4"/>
    <mergeCell ref="A5:B5"/>
    <mergeCell ref="C5:D5"/>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pane ySplit="1" topLeftCell="A2" activePane="bottomLeft" state="frozen"/>
      <selection/>
      <selection pane="bottomLeft" activeCell="A1" sqref="A1"/>
    </sheetView>
  </sheetViews>
  <sheetFormatPr defaultColWidth="9" defaultRowHeight="13.5" customHeight="1" outlineLevelCol="6"/>
  <cols>
    <col min="1" max="1" width="18.575" customWidth="1"/>
    <col min="2" max="2" width="21.8416666666667" customWidth="1"/>
    <col min="3" max="7" width="26.125" customWidth="1"/>
  </cols>
  <sheetData>
    <row r="1" customHeight="1" spans="1:7">
      <c r="A1" s="1"/>
      <c r="B1" s="1"/>
      <c r="C1" s="1"/>
      <c r="D1" s="1"/>
      <c r="E1" s="1"/>
      <c r="F1" s="1"/>
      <c r="G1" s="1"/>
    </row>
    <row r="2" ht="15.4" customHeight="1" spans="1:7">
      <c r="A2" s="25" t="s">
        <v>174</v>
      </c>
      <c r="B2" s="25"/>
      <c r="C2" s="25"/>
      <c r="D2" s="25"/>
      <c r="E2" s="25"/>
      <c r="F2" s="25"/>
      <c r="G2" s="25"/>
    </row>
    <row r="3" ht="35.65" customHeight="1" spans="1:7">
      <c r="A3" s="22" t="str">
        <f>"2025"&amp;"年一般公共预算支出预算表（按功能科目分类）"</f>
        <v>2025年一般公共预算支出预算表（按功能科目分类）</v>
      </c>
      <c r="B3" s="22"/>
      <c r="C3" s="22"/>
      <c r="D3" s="22"/>
      <c r="E3" s="22"/>
      <c r="F3" s="22"/>
      <c r="G3" s="22"/>
    </row>
    <row r="4" ht="26.35" customHeight="1" spans="1:7">
      <c r="A4" s="21" t="str">
        <f>"单位名称："&amp;"楚雄彝族自治州人民政府外事办公室"</f>
        <v>单位名称：楚雄彝族自治州人民政府外事办公室</v>
      </c>
      <c r="B4" s="21"/>
      <c r="C4" s="21"/>
      <c r="D4" s="21"/>
      <c r="E4" s="21"/>
      <c r="F4" s="68"/>
      <c r="G4" s="25" t="s">
        <v>2</v>
      </c>
    </row>
    <row r="5" ht="18.85" customHeight="1" spans="1:7">
      <c r="A5" s="11" t="s">
        <v>175</v>
      </c>
      <c r="B5" s="11"/>
      <c r="C5" s="11" t="s">
        <v>57</v>
      </c>
      <c r="D5" s="11" t="s">
        <v>77</v>
      </c>
      <c r="E5" s="11"/>
      <c r="F5" s="11"/>
      <c r="G5" s="11" t="s">
        <v>78</v>
      </c>
    </row>
    <row r="6" ht="18.85" customHeight="1" spans="1:7">
      <c r="A6" s="11" t="s">
        <v>74</v>
      </c>
      <c r="B6" s="11" t="s">
        <v>75</v>
      </c>
      <c r="C6" s="11"/>
      <c r="D6" s="11" t="s">
        <v>59</v>
      </c>
      <c r="E6" s="11" t="s">
        <v>176</v>
      </c>
      <c r="F6" s="11" t="s">
        <v>177</v>
      </c>
      <c r="G6" s="11"/>
    </row>
    <row r="7" ht="18.85" customHeight="1" spans="1:7">
      <c r="A7" s="11" t="s">
        <v>84</v>
      </c>
      <c r="B7" s="11">
        <v>2</v>
      </c>
      <c r="C7" s="11" t="s">
        <v>86</v>
      </c>
      <c r="D7" s="11" t="s">
        <v>87</v>
      </c>
      <c r="E7" s="11" t="s">
        <v>88</v>
      </c>
      <c r="F7" s="11" t="s">
        <v>89</v>
      </c>
      <c r="G7" s="11" t="s">
        <v>90</v>
      </c>
    </row>
    <row r="8" ht="18.85" customHeight="1" spans="1:7">
      <c r="A8" s="8" t="s">
        <v>98</v>
      </c>
      <c r="B8" s="8" t="s">
        <v>99</v>
      </c>
      <c r="C8" s="9">
        <v>2030125</v>
      </c>
      <c r="D8" s="9">
        <v>1875125</v>
      </c>
      <c r="E8" s="9">
        <v>1624332.82</v>
      </c>
      <c r="F8" s="9">
        <v>250792.18</v>
      </c>
      <c r="G8" s="9">
        <v>155000</v>
      </c>
    </row>
    <row r="9" ht="18.85" customHeight="1" spans="1:7">
      <c r="A9" s="10" t="s">
        <v>100</v>
      </c>
      <c r="B9" s="10" t="s">
        <v>101</v>
      </c>
      <c r="C9" s="9">
        <v>2030125</v>
      </c>
      <c r="D9" s="9">
        <v>1875125</v>
      </c>
      <c r="E9" s="9">
        <v>1624332.82</v>
      </c>
      <c r="F9" s="9">
        <v>250792.18</v>
      </c>
      <c r="G9" s="9">
        <v>155000</v>
      </c>
    </row>
    <row r="10" ht="18.85" customHeight="1" spans="1:7">
      <c r="A10" s="69" t="s">
        <v>102</v>
      </c>
      <c r="B10" s="69" t="s">
        <v>103</v>
      </c>
      <c r="C10" s="9">
        <v>1875125</v>
      </c>
      <c r="D10" s="9">
        <v>1875125</v>
      </c>
      <c r="E10" s="9">
        <v>1624332.82</v>
      </c>
      <c r="F10" s="9">
        <v>250792.18</v>
      </c>
      <c r="G10" s="9"/>
    </row>
    <row r="11" ht="18.85" customHeight="1" spans="1:7">
      <c r="A11" s="69" t="s">
        <v>104</v>
      </c>
      <c r="B11" s="69" t="s">
        <v>105</v>
      </c>
      <c r="C11" s="9">
        <v>155000</v>
      </c>
      <c r="D11" s="9"/>
      <c r="E11" s="9"/>
      <c r="F11" s="9"/>
      <c r="G11" s="9">
        <v>155000</v>
      </c>
    </row>
    <row r="12" ht="18.85" customHeight="1" spans="1:7">
      <c r="A12" s="8" t="s">
        <v>106</v>
      </c>
      <c r="B12" s="8" t="s">
        <v>107</v>
      </c>
      <c r="C12" s="9">
        <v>364021.23</v>
      </c>
      <c r="D12" s="9">
        <v>364021.23</v>
      </c>
      <c r="E12" s="9">
        <v>359821.23</v>
      </c>
      <c r="F12" s="9">
        <v>4200</v>
      </c>
      <c r="G12" s="9"/>
    </row>
    <row r="13" ht="18.85" customHeight="1" spans="1:7">
      <c r="A13" s="10" t="s">
        <v>108</v>
      </c>
      <c r="B13" s="10" t="s">
        <v>109</v>
      </c>
      <c r="C13" s="9">
        <v>364021.23</v>
      </c>
      <c r="D13" s="9">
        <v>364021.23</v>
      </c>
      <c r="E13" s="9">
        <v>359821.23</v>
      </c>
      <c r="F13" s="9">
        <v>4200</v>
      </c>
      <c r="G13" s="9"/>
    </row>
    <row r="14" ht="18.85" customHeight="1" spans="1:7">
      <c r="A14" s="69" t="s">
        <v>110</v>
      </c>
      <c r="B14" s="69" t="s">
        <v>111</v>
      </c>
      <c r="C14" s="9">
        <v>157181.4</v>
      </c>
      <c r="D14" s="9">
        <v>157181.4</v>
      </c>
      <c r="E14" s="9">
        <v>152981.4</v>
      </c>
      <c r="F14" s="9">
        <v>4200</v>
      </c>
      <c r="G14" s="9"/>
    </row>
    <row r="15" ht="18.85" customHeight="1" spans="1:7">
      <c r="A15" s="69" t="s">
        <v>112</v>
      </c>
      <c r="B15" s="69" t="s">
        <v>113</v>
      </c>
      <c r="C15" s="9">
        <v>206839.83</v>
      </c>
      <c r="D15" s="9">
        <v>206839.83</v>
      </c>
      <c r="E15" s="9">
        <v>206839.83</v>
      </c>
      <c r="F15" s="9"/>
      <c r="G15" s="9"/>
    </row>
    <row r="16" ht="18.85" customHeight="1" spans="1:7">
      <c r="A16" s="8" t="s">
        <v>114</v>
      </c>
      <c r="B16" s="8" t="s">
        <v>115</v>
      </c>
      <c r="C16" s="9">
        <v>133124.78</v>
      </c>
      <c r="D16" s="9">
        <v>133124.78</v>
      </c>
      <c r="E16" s="9">
        <v>133124.78</v>
      </c>
      <c r="F16" s="9"/>
      <c r="G16" s="9"/>
    </row>
    <row r="17" ht="18.85" customHeight="1" spans="1:7">
      <c r="A17" s="10" t="s">
        <v>116</v>
      </c>
      <c r="B17" s="10" t="s">
        <v>117</v>
      </c>
      <c r="C17" s="9">
        <v>133124.78</v>
      </c>
      <c r="D17" s="9">
        <v>133124.78</v>
      </c>
      <c r="E17" s="9">
        <v>133124.78</v>
      </c>
      <c r="F17" s="9"/>
      <c r="G17" s="9"/>
    </row>
    <row r="18" ht="18.85" customHeight="1" spans="1:7">
      <c r="A18" s="69" t="s">
        <v>118</v>
      </c>
      <c r="B18" s="69" t="s">
        <v>119</v>
      </c>
      <c r="C18" s="9">
        <v>68551.41</v>
      </c>
      <c r="D18" s="9">
        <v>68551.41</v>
      </c>
      <c r="E18" s="9">
        <v>68551.41</v>
      </c>
      <c r="F18" s="9"/>
      <c r="G18" s="9"/>
    </row>
    <row r="19" ht="18.85" customHeight="1" spans="1:7">
      <c r="A19" s="69" t="s">
        <v>122</v>
      </c>
      <c r="B19" s="69" t="s">
        <v>123</v>
      </c>
      <c r="C19" s="9">
        <v>59813.37</v>
      </c>
      <c r="D19" s="9">
        <v>59813.37</v>
      </c>
      <c r="E19" s="9">
        <v>59813.37</v>
      </c>
      <c r="F19" s="9"/>
      <c r="G19" s="9"/>
    </row>
    <row r="20" ht="18.85" customHeight="1" spans="1:7">
      <c r="A20" s="69" t="s">
        <v>124</v>
      </c>
      <c r="B20" s="69" t="s">
        <v>125</v>
      </c>
      <c r="C20" s="9">
        <v>4760</v>
      </c>
      <c r="D20" s="9">
        <v>4760</v>
      </c>
      <c r="E20" s="9">
        <v>4760</v>
      </c>
      <c r="F20" s="9"/>
      <c r="G20" s="9"/>
    </row>
    <row r="21" ht="18.85" customHeight="1" spans="1:7">
      <c r="A21" s="8" t="s">
        <v>126</v>
      </c>
      <c r="B21" s="8" t="s">
        <v>127</v>
      </c>
      <c r="C21" s="9">
        <v>172208.28</v>
      </c>
      <c r="D21" s="9">
        <v>172208.28</v>
      </c>
      <c r="E21" s="9">
        <v>172208.28</v>
      </c>
      <c r="F21" s="9"/>
      <c r="G21" s="9"/>
    </row>
    <row r="22" ht="18.85" customHeight="1" spans="1:7">
      <c r="A22" s="10" t="s">
        <v>128</v>
      </c>
      <c r="B22" s="10" t="s">
        <v>129</v>
      </c>
      <c r="C22" s="9">
        <v>172208.28</v>
      </c>
      <c r="D22" s="9">
        <v>172208.28</v>
      </c>
      <c r="E22" s="9">
        <v>172208.28</v>
      </c>
      <c r="F22" s="9"/>
      <c r="G22" s="9"/>
    </row>
    <row r="23" ht="18.85" customHeight="1" spans="1:7">
      <c r="A23" s="69" t="s">
        <v>130</v>
      </c>
      <c r="B23" s="69" t="s">
        <v>131</v>
      </c>
      <c r="C23" s="9">
        <v>172208.28</v>
      </c>
      <c r="D23" s="9">
        <v>172208.28</v>
      </c>
      <c r="E23" s="9">
        <v>172208.28</v>
      </c>
      <c r="F23" s="9"/>
      <c r="G23" s="9"/>
    </row>
    <row r="24" ht="18.85" customHeight="1" spans="1:7">
      <c r="A24" s="11" t="s">
        <v>178</v>
      </c>
      <c r="B24" s="11"/>
      <c r="C24" s="9">
        <v>2699479.29</v>
      </c>
      <c r="D24" s="9">
        <v>2544479.29</v>
      </c>
      <c r="E24" s="9">
        <v>2289487.11</v>
      </c>
      <c r="F24" s="9">
        <v>254992.18</v>
      </c>
      <c r="G24" s="9">
        <v>155000</v>
      </c>
    </row>
  </sheetData>
  <mergeCells count="8">
    <mergeCell ref="A2:G2"/>
    <mergeCell ref="A3:G3"/>
    <mergeCell ref="A4:E4"/>
    <mergeCell ref="A5:B5"/>
    <mergeCell ref="D5:F5"/>
    <mergeCell ref="A24:B24"/>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9" defaultRowHeight="13.5" customHeight="1" outlineLevelRow="7" outlineLevelCol="5"/>
  <cols>
    <col min="1" max="2" width="23.125" customWidth="1"/>
    <col min="3" max="6" width="20.125" customWidth="1"/>
  </cols>
  <sheetData>
    <row r="1" customHeight="1" spans="1:6">
      <c r="A1" s="1"/>
      <c r="B1" s="1"/>
      <c r="C1" s="1"/>
      <c r="D1" s="1"/>
      <c r="E1" s="1"/>
      <c r="F1" s="1"/>
    </row>
    <row r="2" ht="16.9" customHeight="1" spans="1:6">
      <c r="A2" s="64" t="s">
        <v>179</v>
      </c>
      <c r="B2" s="65"/>
      <c r="C2" s="65"/>
      <c r="D2" s="65"/>
      <c r="E2" s="66"/>
      <c r="F2" s="65"/>
    </row>
    <row r="3" ht="52.6" customHeight="1" spans="1:6">
      <c r="A3" s="22" t="str">
        <f>"2025"&amp;"年一般公共预算“三公”经费支出预算表"</f>
        <v>2025年一般公共预算“三公”经费支出预算表</v>
      </c>
      <c r="B3" s="22"/>
      <c r="C3" s="22"/>
      <c r="D3" s="22"/>
      <c r="E3" s="22"/>
      <c r="F3" s="22"/>
    </row>
    <row r="4" ht="19.6" customHeight="1" spans="1:6">
      <c r="A4" s="21" t="str">
        <f>"单位名称："&amp;"楚雄彝族自治州人民政府外事办公室"</f>
        <v>单位名称：楚雄彝族自治州人民政府外事办公室</v>
      </c>
      <c r="B4" s="21"/>
      <c r="C4" s="25" t="s">
        <v>54</v>
      </c>
      <c r="D4" s="25"/>
      <c r="E4" s="25"/>
      <c r="F4" s="25"/>
    </row>
    <row r="5" ht="18.85" customHeight="1" spans="1:6">
      <c r="A5" s="11" t="s">
        <v>180</v>
      </c>
      <c r="B5" s="11" t="s">
        <v>181</v>
      </c>
      <c r="C5" s="11" t="s">
        <v>182</v>
      </c>
      <c r="D5" s="11"/>
      <c r="E5" s="11"/>
      <c r="F5" s="11" t="s">
        <v>183</v>
      </c>
    </row>
    <row r="6" ht="18.85" customHeight="1" spans="1:6">
      <c r="A6" s="11"/>
      <c r="B6" s="11"/>
      <c r="C6" s="11" t="s">
        <v>59</v>
      </c>
      <c r="D6" s="11" t="s">
        <v>184</v>
      </c>
      <c r="E6" s="11" t="s">
        <v>185</v>
      </c>
      <c r="F6" s="11"/>
    </row>
    <row r="7" ht="18.85" customHeight="1" spans="1:6">
      <c r="A7" s="67" t="s">
        <v>84</v>
      </c>
      <c r="B7" s="67" t="s">
        <v>85</v>
      </c>
      <c r="C7" s="67" t="s">
        <v>86</v>
      </c>
      <c r="D7" s="67" t="s">
        <v>87</v>
      </c>
      <c r="E7" s="67" t="s">
        <v>88</v>
      </c>
      <c r="F7" s="67" t="s">
        <v>89</v>
      </c>
    </row>
    <row r="8" ht="18.85" customHeight="1" spans="1:6">
      <c r="A8" s="9">
        <v>37600</v>
      </c>
      <c r="B8" s="9"/>
      <c r="C8" s="9">
        <v>30000</v>
      </c>
      <c r="D8" s="9"/>
      <c r="E8" s="9">
        <v>30000</v>
      </c>
      <c r="F8" s="9">
        <v>7600</v>
      </c>
    </row>
  </sheetData>
  <mergeCells count="8">
    <mergeCell ref="A2:F2"/>
    <mergeCell ref="A3:F3"/>
    <mergeCell ref="A4:B4"/>
    <mergeCell ref="C4:F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1"/>
  <sheetViews>
    <sheetView showZeros="0" topLeftCell="C1" workbookViewId="0">
      <pane ySplit="1" topLeftCell="A29" activePane="bottomLeft" state="frozen"/>
      <selection/>
      <selection pane="bottomLeft" activeCell="H10" sqref="H10"/>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1:24">
      <c r="A2" s="12"/>
      <c r="B2" s="12"/>
      <c r="C2" s="12"/>
      <c r="D2" s="12"/>
      <c r="E2" s="12"/>
      <c r="F2" s="12"/>
      <c r="G2" s="12"/>
      <c r="H2" s="12"/>
      <c r="I2" s="12"/>
      <c r="J2" s="12"/>
      <c r="K2" s="12"/>
      <c r="L2" s="12"/>
      <c r="M2" s="12"/>
      <c r="N2" s="12"/>
      <c r="O2" s="12"/>
      <c r="P2" s="12"/>
      <c r="Q2" s="12"/>
      <c r="R2" s="12"/>
      <c r="S2" s="12"/>
      <c r="T2" s="12"/>
      <c r="U2" s="12"/>
      <c r="V2" s="12"/>
      <c r="W2" s="12"/>
      <c r="X2" s="16" t="s">
        <v>186</v>
      </c>
    </row>
    <row r="3" ht="45" customHeight="1" spans="1:24">
      <c r="A3" s="13" t="s">
        <v>187</v>
      </c>
      <c r="B3" s="13"/>
      <c r="C3" s="13"/>
      <c r="D3" s="13"/>
      <c r="E3" s="13"/>
      <c r="F3" s="13"/>
      <c r="G3" s="13"/>
      <c r="H3" s="13"/>
      <c r="I3" s="13"/>
      <c r="J3" s="13"/>
      <c r="K3" s="13"/>
      <c r="L3" s="13"/>
      <c r="M3" s="13"/>
      <c r="N3" s="13"/>
      <c r="O3" s="13"/>
      <c r="P3" s="13"/>
      <c r="Q3" s="13"/>
      <c r="R3" s="13"/>
      <c r="S3" s="13"/>
      <c r="T3" s="13"/>
      <c r="U3" s="13"/>
      <c r="V3" s="13"/>
      <c r="W3" s="13"/>
      <c r="X3" s="13"/>
    </row>
    <row r="4" ht="18.75" customHeight="1" spans="1:24">
      <c r="A4" s="12" t="str">
        <f>"单位名称："&amp;"楚雄彝族自治州人民政府外事办公室"</f>
        <v>单位名称：楚雄彝族自治州人民政府外事办公室</v>
      </c>
      <c r="B4" s="12"/>
      <c r="C4" s="12"/>
      <c r="D4" s="12"/>
      <c r="E4" s="12"/>
      <c r="F4" s="12"/>
      <c r="G4" s="12"/>
      <c r="H4" s="12"/>
      <c r="I4" s="12"/>
      <c r="J4" s="12"/>
      <c r="K4" s="12"/>
      <c r="L4" s="12"/>
      <c r="M4" s="12"/>
      <c r="N4" s="12"/>
      <c r="O4" s="12"/>
      <c r="P4" s="12"/>
      <c r="Q4" s="12"/>
      <c r="R4" s="12"/>
      <c r="S4" s="12"/>
      <c r="T4" s="12"/>
      <c r="U4" s="12"/>
      <c r="V4" s="12"/>
      <c r="W4" s="12"/>
      <c r="X4" s="16" t="s">
        <v>54</v>
      </c>
    </row>
    <row r="5" ht="18" customHeight="1" spans="1:24">
      <c r="A5" s="6" t="s">
        <v>188</v>
      </c>
      <c r="B5" s="6" t="s">
        <v>189</v>
      </c>
      <c r="C5" s="6" t="s">
        <v>190</v>
      </c>
      <c r="D5" s="6" t="s">
        <v>191</v>
      </c>
      <c r="E5" s="6" t="s">
        <v>192</v>
      </c>
      <c r="F5" s="6" t="s">
        <v>193</v>
      </c>
      <c r="G5" s="6" t="s">
        <v>194</v>
      </c>
      <c r="H5" s="6" t="s">
        <v>195</v>
      </c>
      <c r="I5" s="6" t="s">
        <v>195</v>
      </c>
      <c r="J5" s="6"/>
      <c r="K5" s="6"/>
      <c r="L5" s="6"/>
      <c r="M5" s="6"/>
      <c r="N5" s="6"/>
      <c r="O5" s="6"/>
      <c r="P5" s="6"/>
      <c r="Q5" s="6"/>
      <c r="R5" s="6" t="s">
        <v>63</v>
      </c>
      <c r="S5" s="6" t="s">
        <v>64</v>
      </c>
      <c r="T5" s="6"/>
      <c r="U5" s="6"/>
      <c r="V5" s="6"/>
      <c r="W5" s="6"/>
      <c r="X5" s="6"/>
    </row>
    <row r="6" ht="18" customHeight="1" spans="1:24">
      <c r="A6" s="6"/>
      <c r="B6" s="6"/>
      <c r="C6" s="6"/>
      <c r="D6" s="6"/>
      <c r="E6" s="6"/>
      <c r="F6" s="6"/>
      <c r="G6" s="6"/>
      <c r="H6" s="6" t="s">
        <v>196</v>
      </c>
      <c r="I6" s="6" t="s">
        <v>60</v>
      </c>
      <c r="J6" s="6"/>
      <c r="K6" s="6"/>
      <c r="L6" s="6"/>
      <c r="M6" s="6"/>
      <c r="N6" s="6"/>
      <c r="O6" s="6" t="s">
        <v>197</v>
      </c>
      <c r="P6" s="6"/>
      <c r="Q6" s="6"/>
      <c r="R6" s="6" t="s">
        <v>63</v>
      </c>
      <c r="S6" s="6" t="s">
        <v>64</v>
      </c>
      <c r="T6" s="6" t="s">
        <v>65</v>
      </c>
      <c r="U6" s="6" t="s">
        <v>64</v>
      </c>
      <c r="V6" s="6" t="s">
        <v>67</v>
      </c>
      <c r="W6" s="6" t="s">
        <v>68</v>
      </c>
      <c r="X6" s="6" t="s">
        <v>69</v>
      </c>
    </row>
    <row r="7" customHeight="1" spans="1:24">
      <c r="A7" s="6"/>
      <c r="B7" s="6"/>
      <c r="C7" s="6"/>
      <c r="D7" s="6"/>
      <c r="E7" s="6"/>
      <c r="F7" s="6"/>
      <c r="G7" s="6"/>
      <c r="H7" s="6"/>
      <c r="I7" s="6" t="s">
        <v>198</v>
      </c>
      <c r="J7" s="6" t="s">
        <v>199</v>
      </c>
      <c r="K7" s="6" t="s">
        <v>200</v>
      </c>
      <c r="L7" s="6" t="s">
        <v>201</v>
      </c>
      <c r="M7" s="6" t="s">
        <v>202</v>
      </c>
      <c r="N7" s="6" t="s">
        <v>203</v>
      </c>
      <c r="O7" s="6" t="s">
        <v>60</v>
      </c>
      <c r="P7" s="6" t="s">
        <v>61</v>
      </c>
      <c r="Q7" s="6" t="s">
        <v>62</v>
      </c>
      <c r="R7" s="6"/>
      <c r="S7" s="6" t="s">
        <v>59</v>
      </c>
      <c r="T7" s="6" t="s">
        <v>65</v>
      </c>
      <c r="U7" s="6" t="s">
        <v>204</v>
      </c>
      <c r="V7" s="6" t="s">
        <v>67</v>
      </c>
      <c r="W7" s="6" t="s">
        <v>68</v>
      </c>
      <c r="X7" s="6" t="s">
        <v>69</v>
      </c>
    </row>
    <row r="8" ht="37.5" customHeight="1" spans="1:24">
      <c r="A8" s="6"/>
      <c r="B8" s="6"/>
      <c r="C8" s="6"/>
      <c r="D8" s="6"/>
      <c r="E8" s="6"/>
      <c r="F8" s="6"/>
      <c r="G8" s="6"/>
      <c r="H8" s="6"/>
      <c r="I8" s="6" t="s">
        <v>59</v>
      </c>
      <c r="J8" s="6" t="s">
        <v>205</v>
      </c>
      <c r="K8" s="6" t="s">
        <v>199</v>
      </c>
      <c r="L8" s="6" t="s">
        <v>201</v>
      </c>
      <c r="M8" s="6" t="s">
        <v>202</v>
      </c>
      <c r="N8" s="6" t="s">
        <v>203</v>
      </c>
      <c r="O8" s="6" t="s">
        <v>201</v>
      </c>
      <c r="P8" s="6" t="s">
        <v>202</v>
      </c>
      <c r="Q8" s="6" t="s">
        <v>203</v>
      </c>
      <c r="R8" s="6" t="s">
        <v>63</v>
      </c>
      <c r="S8" s="6" t="s">
        <v>59</v>
      </c>
      <c r="T8" s="6" t="s">
        <v>65</v>
      </c>
      <c r="U8" s="6" t="s">
        <v>204</v>
      </c>
      <c r="V8" s="6" t="s">
        <v>67</v>
      </c>
      <c r="W8" s="6" t="s">
        <v>68</v>
      </c>
      <c r="X8" s="6" t="s">
        <v>69</v>
      </c>
    </row>
    <row r="9" ht="24.1" customHeight="1" spans="1:24">
      <c r="A9" s="62">
        <v>1</v>
      </c>
      <c r="B9" s="62">
        <v>2</v>
      </c>
      <c r="C9" s="62">
        <v>3</v>
      </c>
      <c r="D9" s="62">
        <v>4</v>
      </c>
      <c r="E9" s="62">
        <v>5</v>
      </c>
      <c r="F9" s="63">
        <v>6</v>
      </c>
      <c r="G9" s="63">
        <v>7</v>
      </c>
      <c r="H9" s="62">
        <v>8</v>
      </c>
      <c r="I9" s="62">
        <v>9</v>
      </c>
      <c r="J9" s="62">
        <v>10</v>
      </c>
      <c r="K9" s="62">
        <v>11</v>
      </c>
      <c r="L9" s="62">
        <v>12</v>
      </c>
      <c r="M9" s="62">
        <v>13</v>
      </c>
      <c r="N9" s="62">
        <v>14</v>
      </c>
      <c r="O9" s="62">
        <v>15</v>
      </c>
      <c r="P9" s="62">
        <v>16</v>
      </c>
      <c r="Q9" s="62">
        <v>17</v>
      </c>
      <c r="R9" s="62">
        <v>18</v>
      </c>
      <c r="S9" s="62">
        <v>19</v>
      </c>
      <c r="T9" s="62">
        <v>20</v>
      </c>
      <c r="U9" s="62">
        <v>21</v>
      </c>
      <c r="V9" s="62">
        <v>22</v>
      </c>
      <c r="W9" s="62">
        <v>23</v>
      </c>
      <c r="X9" s="62">
        <v>24</v>
      </c>
    </row>
    <row r="10" ht="30.85" customHeight="1" spans="1:24">
      <c r="A10" s="8" t="s">
        <v>71</v>
      </c>
      <c r="B10" s="8"/>
      <c r="C10" s="8"/>
      <c r="D10" s="8"/>
      <c r="E10" s="8"/>
      <c r="F10" s="8"/>
      <c r="G10" s="8"/>
      <c r="H10" s="9">
        <v>2544479.29</v>
      </c>
      <c r="I10" s="9">
        <v>2544479.29</v>
      </c>
      <c r="J10" s="9"/>
      <c r="K10" s="9"/>
      <c r="L10" s="9"/>
      <c r="M10" s="9">
        <v>2544479.29</v>
      </c>
      <c r="N10" s="9"/>
      <c r="O10" s="9"/>
      <c r="P10" s="9"/>
      <c r="Q10" s="9"/>
      <c r="R10" s="9"/>
      <c r="S10" s="9"/>
      <c r="T10" s="9"/>
      <c r="U10" s="9"/>
      <c r="V10" s="9"/>
      <c r="W10" s="9"/>
      <c r="X10" s="9"/>
    </row>
    <row r="11" ht="30.75" customHeight="1" spans="1:24">
      <c r="A11" s="10" t="s">
        <v>71</v>
      </c>
      <c r="B11" s="8"/>
      <c r="C11" s="8"/>
      <c r="D11" s="8"/>
      <c r="E11" s="8"/>
      <c r="F11" s="8"/>
      <c r="G11" s="8"/>
      <c r="H11" s="9">
        <v>2544479.29</v>
      </c>
      <c r="I11" s="9">
        <v>2544479.29</v>
      </c>
      <c r="J11" s="9"/>
      <c r="K11" s="9"/>
      <c r="L11" s="9"/>
      <c r="M11" s="9">
        <v>2544479.29</v>
      </c>
      <c r="N11" s="9"/>
      <c r="O11" s="9"/>
      <c r="P11" s="9"/>
      <c r="Q11" s="9"/>
      <c r="R11" s="9"/>
      <c r="S11" s="9"/>
      <c r="T11" s="9"/>
      <c r="U11" s="9"/>
      <c r="V11" s="9"/>
      <c r="W11" s="9"/>
      <c r="X11" s="9"/>
    </row>
    <row r="12" ht="30.75" customHeight="1" spans="1:24">
      <c r="A12" s="10" t="s">
        <v>71</v>
      </c>
      <c r="B12" s="8" t="s">
        <v>206</v>
      </c>
      <c r="C12" s="8" t="s">
        <v>207</v>
      </c>
      <c r="D12" s="8" t="s">
        <v>102</v>
      </c>
      <c r="E12" s="8" t="s">
        <v>103</v>
      </c>
      <c r="F12" s="8" t="s">
        <v>208</v>
      </c>
      <c r="G12" s="8" t="s">
        <v>209</v>
      </c>
      <c r="H12" s="9">
        <v>511500</v>
      </c>
      <c r="I12" s="9">
        <v>511500</v>
      </c>
      <c r="J12" s="9"/>
      <c r="K12" s="8"/>
      <c r="L12" s="9"/>
      <c r="M12" s="9">
        <v>511500</v>
      </c>
      <c r="N12" s="9"/>
      <c r="O12" s="9"/>
      <c r="P12" s="9"/>
      <c r="Q12" s="9"/>
      <c r="R12" s="9"/>
      <c r="S12" s="9"/>
      <c r="T12" s="9"/>
      <c r="U12" s="9"/>
      <c r="V12" s="9"/>
      <c r="W12" s="9"/>
      <c r="X12" s="9"/>
    </row>
    <row r="13" ht="30.75" customHeight="1" spans="1:24">
      <c r="A13" s="10" t="s">
        <v>71</v>
      </c>
      <c r="B13" s="8" t="s">
        <v>206</v>
      </c>
      <c r="C13" s="8" t="s">
        <v>207</v>
      </c>
      <c r="D13" s="8" t="s">
        <v>102</v>
      </c>
      <c r="E13" s="8" t="s">
        <v>103</v>
      </c>
      <c r="F13" s="8" t="s">
        <v>210</v>
      </c>
      <c r="G13" s="8" t="s">
        <v>211</v>
      </c>
      <c r="H13" s="9">
        <v>584184</v>
      </c>
      <c r="I13" s="9">
        <v>584184</v>
      </c>
      <c r="J13" s="9"/>
      <c r="K13" s="8"/>
      <c r="L13" s="9"/>
      <c r="M13" s="9">
        <v>584184</v>
      </c>
      <c r="N13" s="9"/>
      <c r="O13" s="9"/>
      <c r="P13" s="9"/>
      <c r="Q13" s="9"/>
      <c r="R13" s="9"/>
      <c r="S13" s="9"/>
      <c r="T13" s="9"/>
      <c r="U13" s="9"/>
      <c r="V13" s="9"/>
      <c r="W13" s="9"/>
      <c r="X13" s="9"/>
    </row>
    <row r="14" ht="30.75" customHeight="1" spans="1:24">
      <c r="A14" s="10" t="s">
        <v>71</v>
      </c>
      <c r="B14" s="8" t="s">
        <v>206</v>
      </c>
      <c r="C14" s="8" t="s">
        <v>207</v>
      </c>
      <c r="D14" s="8" t="s">
        <v>102</v>
      </c>
      <c r="E14" s="8" t="s">
        <v>103</v>
      </c>
      <c r="F14" s="8" t="s">
        <v>212</v>
      </c>
      <c r="G14" s="8" t="s">
        <v>213</v>
      </c>
      <c r="H14" s="9">
        <v>42625</v>
      </c>
      <c r="I14" s="9">
        <v>42625</v>
      </c>
      <c r="J14" s="9"/>
      <c r="K14" s="8"/>
      <c r="L14" s="9"/>
      <c r="M14" s="9">
        <v>42625</v>
      </c>
      <c r="N14" s="9"/>
      <c r="O14" s="9"/>
      <c r="P14" s="9"/>
      <c r="Q14" s="9"/>
      <c r="R14" s="9"/>
      <c r="S14" s="9"/>
      <c r="T14" s="9"/>
      <c r="U14" s="9"/>
      <c r="V14" s="9"/>
      <c r="W14" s="9"/>
      <c r="X14" s="9"/>
    </row>
    <row r="15" ht="30.75" customHeight="1" spans="1:24">
      <c r="A15" s="10" t="s">
        <v>71</v>
      </c>
      <c r="B15" s="8" t="s">
        <v>214</v>
      </c>
      <c r="C15" s="8" t="s">
        <v>215</v>
      </c>
      <c r="D15" s="8" t="s">
        <v>102</v>
      </c>
      <c r="E15" s="8" t="s">
        <v>103</v>
      </c>
      <c r="F15" s="8" t="s">
        <v>212</v>
      </c>
      <c r="G15" s="8" t="s">
        <v>213</v>
      </c>
      <c r="H15" s="9">
        <v>284640</v>
      </c>
      <c r="I15" s="9">
        <v>284640</v>
      </c>
      <c r="J15" s="9"/>
      <c r="K15" s="8"/>
      <c r="L15" s="9"/>
      <c r="M15" s="9">
        <v>284640</v>
      </c>
      <c r="N15" s="9"/>
      <c r="O15" s="9"/>
      <c r="P15" s="9"/>
      <c r="Q15" s="9"/>
      <c r="R15" s="9"/>
      <c r="S15" s="9"/>
      <c r="T15" s="9"/>
      <c r="U15" s="9"/>
      <c r="V15" s="9"/>
      <c r="W15" s="9"/>
      <c r="X15" s="9"/>
    </row>
    <row r="16" ht="30.75" customHeight="1" spans="1:24">
      <c r="A16" s="10" t="s">
        <v>71</v>
      </c>
      <c r="B16" s="8" t="s">
        <v>214</v>
      </c>
      <c r="C16" s="8" t="s">
        <v>215</v>
      </c>
      <c r="D16" s="8" t="s">
        <v>102</v>
      </c>
      <c r="E16" s="8" t="s">
        <v>103</v>
      </c>
      <c r="F16" s="8" t="s">
        <v>212</v>
      </c>
      <c r="G16" s="8" t="s">
        <v>213</v>
      </c>
      <c r="H16" s="9">
        <v>142320</v>
      </c>
      <c r="I16" s="9">
        <v>142320</v>
      </c>
      <c r="J16" s="9"/>
      <c r="K16" s="8"/>
      <c r="L16" s="9"/>
      <c r="M16" s="9">
        <v>142320</v>
      </c>
      <c r="N16" s="9"/>
      <c r="O16" s="9"/>
      <c r="P16" s="9"/>
      <c r="Q16" s="9"/>
      <c r="R16" s="9"/>
      <c r="S16" s="9"/>
      <c r="T16" s="9"/>
      <c r="U16" s="9"/>
      <c r="V16" s="9"/>
      <c r="W16" s="9"/>
      <c r="X16" s="9"/>
    </row>
    <row r="17" ht="30.75" customHeight="1" spans="1:24">
      <c r="A17" s="10" t="s">
        <v>71</v>
      </c>
      <c r="B17" s="8" t="s">
        <v>216</v>
      </c>
      <c r="C17" s="8" t="s">
        <v>217</v>
      </c>
      <c r="D17" s="8" t="s">
        <v>112</v>
      </c>
      <c r="E17" s="8" t="s">
        <v>113</v>
      </c>
      <c r="F17" s="8" t="s">
        <v>218</v>
      </c>
      <c r="G17" s="8" t="s">
        <v>217</v>
      </c>
      <c r="H17" s="9">
        <v>206839.83</v>
      </c>
      <c r="I17" s="9">
        <v>206839.83</v>
      </c>
      <c r="J17" s="9"/>
      <c r="K17" s="8"/>
      <c r="L17" s="9"/>
      <c r="M17" s="9">
        <v>206839.83</v>
      </c>
      <c r="N17" s="9"/>
      <c r="O17" s="9"/>
      <c r="P17" s="9"/>
      <c r="Q17" s="9"/>
      <c r="R17" s="9"/>
      <c r="S17" s="9"/>
      <c r="T17" s="9"/>
      <c r="U17" s="9"/>
      <c r="V17" s="9"/>
      <c r="W17" s="9"/>
      <c r="X17" s="9"/>
    </row>
    <row r="18" ht="30.75" customHeight="1" spans="1:24">
      <c r="A18" s="10" t="s">
        <v>71</v>
      </c>
      <c r="B18" s="8" t="s">
        <v>219</v>
      </c>
      <c r="C18" s="8" t="s">
        <v>220</v>
      </c>
      <c r="D18" s="8" t="s">
        <v>120</v>
      </c>
      <c r="E18" s="8" t="s">
        <v>121</v>
      </c>
      <c r="F18" s="8" t="s">
        <v>221</v>
      </c>
      <c r="G18" s="8" t="s">
        <v>222</v>
      </c>
      <c r="H18" s="9"/>
      <c r="I18" s="9"/>
      <c r="J18" s="9"/>
      <c r="K18" s="8"/>
      <c r="L18" s="9"/>
      <c r="M18" s="9"/>
      <c r="N18" s="9"/>
      <c r="O18" s="9"/>
      <c r="P18" s="9"/>
      <c r="Q18" s="9"/>
      <c r="R18" s="9"/>
      <c r="S18" s="9"/>
      <c r="T18" s="9"/>
      <c r="U18" s="9"/>
      <c r="V18" s="9"/>
      <c r="W18" s="9"/>
      <c r="X18" s="9"/>
    </row>
    <row r="19" ht="30.75" customHeight="1" spans="1:24">
      <c r="A19" s="10" t="s">
        <v>71</v>
      </c>
      <c r="B19" s="8" t="s">
        <v>219</v>
      </c>
      <c r="C19" s="8" t="s">
        <v>220</v>
      </c>
      <c r="D19" s="8" t="s">
        <v>118</v>
      </c>
      <c r="E19" s="8" t="s">
        <v>119</v>
      </c>
      <c r="F19" s="8" t="s">
        <v>221</v>
      </c>
      <c r="G19" s="8" t="s">
        <v>222</v>
      </c>
      <c r="H19" s="9">
        <v>68551.41</v>
      </c>
      <c r="I19" s="9">
        <v>68551.41</v>
      </c>
      <c r="J19" s="9"/>
      <c r="K19" s="8"/>
      <c r="L19" s="9"/>
      <c r="M19" s="9">
        <v>68551.41</v>
      </c>
      <c r="N19" s="9"/>
      <c r="O19" s="9"/>
      <c r="P19" s="9"/>
      <c r="Q19" s="9"/>
      <c r="R19" s="9"/>
      <c r="S19" s="9"/>
      <c r="T19" s="9"/>
      <c r="U19" s="9"/>
      <c r="V19" s="9"/>
      <c r="W19" s="9"/>
      <c r="X19" s="9"/>
    </row>
    <row r="20" ht="30.75" customHeight="1" spans="1:24">
      <c r="A20" s="10" t="s">
        <v>71</v>
      </c>
      <c r="B20" s="8" t="s">
        <v>219</v>
      </c>
      <c r="C20" s="8" t="s">
        <v>220</v>
      </c>
      <c r="D20" s="8" t="s">
        <v>122</v>
      </c>
      <c r="E20" s="8" t="s">
        <v>123</v>
      </c>
      <c r="F20" s="8" t="s">
        <v>223</v>
      </c>
      <c r="G20" s="8" t="s">
        <v>224</v>
      </c>
      <c r="H20" s="9">
        <v>59813.37</v>
      </c>
      <c r="I20" s="9">
        <v>59813.37</v>
      </c>
      <c r="J20" s="9"/>
      <c r="K20" s="8"/>
      <c r="L20" s="9"/>
      <c r="M20" s="9">
        <v>59813.37</v>
      </c>
      <c r="N20" s="9"/>
      <c r="O20" s="9"/>
      <c r="P20" s="9"/>
      <c r="Q20" s="9"/>
      <c r="R20" s="9"/>
      <c r="S20" s="9"/>
      <c r="T20" s="9"/>
      <c r="U20" s="9"/>
      <c r="V20" s="9"/>
      <c r="W20" s="9"/>
      <c r="X20" s="9"/>
    </row>
    <row r="21" ht="30.75" customHeight="1" spans="1:24">
      <c r="A21" s="10" t="s">
        <v>71</v>
      </c>
      <c r="B21" s="8" t="s">
        <v>219</v>
      </c>
      <c r="C21" s="8" t="s">
        <v>220</v>
      </c>
      <c r="D21" s="8" t="s">
        <v>124</v>
      </c>
      <c r="E21" s="8" t="s">
        <v>125</v>
      </c>
      <c r="F21" s="8" t="s">
        <v>225</v>
      </c>
      <c r="G21" s="8" t="s">
        <v>226</v>
      </c>
      <c r="H21" s="9">
        <v>4760</v>
      </c>
      <c r="I21" s="9">
        <v>4760</v>
      </c>
      <c r="J21" s="9"/>
      <c r="K21" s="8"/>
      <c r="L21" s="9"/>
      <c r="M21" s="9">
        <v>4760</v>
      </c>
      <c r="N21" s="9"/>
      <c r="O21" s="9"/>
      <c r="P21" s="9"/>
      <c r="Q21" s="9"/>
      <c r="R21" s="9"/>
      <c r="S21" s="9"/>
      <c r="T21" s="9"/>
      <c r="U21" s="9"/>
      <c r="V21" s="9"/>
      <c r="W21" s="9"/>
      <c r="X21" s="9"/>
    </row>
    <row r="22" ht="30.75" customHeight="1" spans="1:24">
      <c r="A22" s="10" t="s">
        <v>71</v>
      </c>
      <c r="B22" s="8" t="s">
        <v>219</v>
      </c>
      <c r="C22" s="8" t="s">
        <v>220</v>
      </c>
      <c r="D22" s="8" t="s">
        <v>124</v>
      </c>
      <c r="E22" s="8" t="s">
        <v>125</v>
      </c>
      <c r="F22" s="8" t="s">
        <v>225</v>
      </c>
      <c r="G22" s="8" t="s">
        <v>226</v>
      </c>
      <c r="H22" s="9"/>
      <c r="I22" s="9"/>
      <c r="J22" s="9"/>
      <c r="K22" s="8"/>
      <c r="L22" s="9"/>
      <c r="M22" s="9"/>
      <c r="N22" s="9"/>
      <c r="O22" s="9"/>
      <c r="P22" s="9"/>
      <c r="Q22" s="9"/>
      <c r="R22" s="9"/>
      <c r="S22" s="9"/>
      <c r="T22" s="9"/>
      <c r="U22" s="9"/>
      <c r="V22" s="9"/>
      <c r="W22" s="9"/>
      <c r="X22" s="9"/>
    </row>
    <row r="23" ht="30.75" customHeight="1" spans="1:24">
      <c r="A23" s="10" t="s">
        <v>71</v>
      </c>
      <c r="B23" s="8" t="s">
        <v>227</v>
      </c>
      <c r="C23" s="8" t="s">
        <v>228</v>
      </c>
      <c r="D23" s="8" t="s">
        <v>102</v>
      </c>
      <c r="E23" s="8" t="s">
        <v>103</v>
      </c>
      <c r="F23" s="8" t="s">
        <v>225</v>
      </c>
      <c r="G23" s="8" t="s">
        <v>226</v>
      </c>
      <c r="H23" s="9">
        <v>6463.74</v>
      </c>
      <c r="I23" s="9">
        <v>6463.74</v>
      </c>
      <c r="J23" s="9"/>
      <c r="K23" s="8"/>
      <c r="L23" s="9"/>
      <c r="M23" s="9">
        <v>6463.74</v>
      </c>
      <c r="N23" s="9"/>
      <c r="O23" s="9"/>
      <c r="P23" s="9"/>
      <c r="Q23" s="9"/>
      <c r="R23" s="9"/>
      <c r="S23" s="9"/>
      <c r="T23" s="9"/>
      <c r="U23" s="9"/>
      <c r="V23" s="9"/>
      <c r="W23" s="9"/>
      <c r="X23" s="9"/>
    </row>
    <row r="24" ht="30.75" customHeight="1" spans="1:24">
      <c r="A24" s="10" t="s">
        <v>71</v>
      </c>
      <c r="B24" s="8" t="s">
        <v>229</v>
      </c>
      <c r="C24" s="8" t="s">
        <v>131</v>
      </c>
      <c r="D24" s="8" t="s">
        <v>130</v>
      </c>
      <c r="E24" s="8" t="s">
        <v>131</v>
      </c>
      <c r="F24" s="8" t="s">
        <v>230</v>
      </c>
      <c r="G24" s="8" t="s">
        <v>131</v>
      </c>
      <c r="H24" s="9">
        <v>172208.28</v>
      </c>
      <c r="I24" s="9">
        <v>172208.28</v>
      </c>
      <c r="J24" s="9"/>
      <c r="K24" s="8"/>
      <c r="L24" s="9"/>
      <c r="M24" s="9">
        <v>172208.28</v>
      </c>
      <c r="N24" s="9"/>
      <c r="O24" s="9"/>
      <c r="P24" s="9"/>
      <c r="Q24" s="9"/>
      <c r="R24" s="9"/>
      <c r="S24" s="9"/>
      <c r="T24" s="9"/>
      <c r="U24" s="9"/>
      <c r="V24" s="9"/>
      <c r="W24" s="9"/>
      <c r="X24" s="9"/>
    </row>
    <row r="25" ht="30.75" customHeight="1" spans="1:24">
      <c r="A25" s="10" t="s">
        <v>71</v>
      </c>
      <c r="B25" s="8" t="s">
        <v>231</v>
      </c>
      <c r="C25" s="8" t="s">
        <v>232</v>
      </c>
      <c r="D25" s="8" t="s">
        <v>102</v>
      </c>
      <c r="E25" s="8" t="s">
        <v>103</v>
      </c>
      <c r="F25" s="8" t="s">
        <v>233</v>
      </c>
      <c r="G25" s="8" t="s">
        <v>234</v>
      </c>
      <c r="H25" s="9">
        <v>34600.08</v>
      </c>
      <c r="I25" s="9">
        <v>34600.08</v>
      </c>
      <c r="J25" s="9"/>
      <c r="K25" s="8"/>
      <c r="L25" s="9"/>
      <c r="M25" s="9">
        <v>34600.08</v>
      </c>
      <c r="N25" s="9"/>
      <c r="O25" s="9"/>
      <c r="P25" s="9"/>
      <c r="Q25" s="9"/>
      <c r="R25" s="9"/>
      <c r="S25" s="9"/>
      <c r="T25" s="9"/>
      <c r="U25" s="9"/>
      <c r="V25" s="9"/>
      <c r="W25" s="9"/>
      <c r="X25" s="9"/>
    </row>
    <row r="26" ht="30.75" customHeight="1" spans="1:24">
      <c r="A26" s="10" t="s">
        <v>71</v>
      </c>
      <c r="B26" s="8" t="s">
        <v>235</v>
      </c>
      <c r="C26" s="8" t="s">
        <v>236</v>
      </c>
      <c r="D26" s="8" t="s">
        <v>102</v>
      </c>
      <c r="E26" s="8" t="s">
        <v>103</v>
      </c>
      <c r="F26" s="8" t="s">
        <v>237</v>
      </c>
      <c r="G26" s="8" t="s">
        <v>236</v>
      </c>
      <c r="H26" s="9">
        <v>20162.18</v>
      </c>
      <c r="I26" s="9">
        <v>20162.18</v>
      </c>
      <c r="J26" s="9"/>
      <c r="K26" s="8"/>
      <c r="L26" s="9"/>
      <c r="M26" s="9">
        <v>20162.18</v>
      </c>
      <c r="N26" s="9"/>
      <c r="O26" s="9"/>
      <c r="P26" s="9"/>
      <c r="Q26" s="9"/>
      <c r="R26" s="9"/>
      <c r="S26" s="9"/>
      <c r="T26" s="9"/>
      <c r="U26" s="9"/>
      <c r="V26" s="9"/>
      <c r="W26" s="9"/>
      <c r="X26" s="9"/>
    </row>
    <row r="27" ht="30.75" customHeight="1" spans="1:24">
      <c r="A27" s="10" t="s">
        <v>71</v>
      </c>
      <c r="B27" s="8" t="s">
        <v>238</v>
      </c>
      <c r="C27" s="8" t="s">
        <v>239</v>
      </c>
      <c r="D27" s="8" t="s">
        <v>102</v>
      </c>
      <c r="E27" s="8" t="s">
        <v>103</v>
      </c>
      <c r="F27" s="8" t="s">
        <v>240</v>
      </c>
      <c r="G27" s="8" t="s">
        <v>239</v>
      </c>
      <c r="H27" s="9">
        <v>3500</v>
      </c>
      <c r="I27" s="9">
        <v>3500</v>
      </c>
      <c r="J27" s="9"/>
      <c r="K27" s="8"/>
      <c r="L27" s="9"/>
      <c r="M27" s="9">
        <v>3500</v>
      </c>
      <c r="N27" s="9"/>
      <c r="O27" s="9"/>
      <c r="P27" s="9"/>
      <c r="Q27" s="9"/>
      <c r="R27" s="9"/>
      <c r="S27" s="9"/>
      <c r="T27" s="9"/>
      <c r="U27" s="9"/>
      <c r="V27" s="9"/>
      <c r="W27" s="9"/>
      <c r="X27" s="9"/>
    </row>
    <row r="28" ht="30.75" customHeight="1" spans="1:24">
      <c r="A28" s="10" t="s">
        <v>71</v>
      </c>
      <c r="B28" s="8" t="s">
        <v>241</v>
      </c>
      <c r="C28" s="8" t="s">
        <v>242</v>
      </c>
      <c r="D28" s="8" t="s">
        <v>102</v>
      </c>
      <c r="E28" s="8" t="s">
        <v>103</v>
      </c>
      <c r="F28" s="8" t="s">
        <v>243</v>
      </c>
      <c r="G28" s="8" t="s">
        <v>244</v>
      </c>
      <c r="H28" s="9">
        <v>30000</v>
      </c>
      <c r="I28" s="9">
        <v>30000</v>
      </c>
      <c r="J28" s="9"/>
      <c r="K28" s="8"/>
      <c r="L28" s="9"/>
      <c r="M28" s="9">
        <v>30000</v>
      </c>
      <c r="N28" s="9"/>
      <c r="O28" s="9"/>
      <c r="P28" s="9"/>
      <c r="Q28" s="9"/>
      <c r="R28" s="9"/>
      <c r="S28" s="9"/>
      <c r="T28" s="9"/>
      <c r="U28" s="9"/>
      <c r="V28" s="9"/>
      <c r="W28" s="9"/>
      <c r="X28" s="9"/>
    </row>
    <row r="29" ht="30.75" customHeight="1" spans="1:24">
      <c r="A29" s="10" t="s">
        <v>71</v>
      </c>
      <c r="B29" s="8" t="s">
        <v>245</v>
      </c>
      <c r="C29" s="8" t="s">
        <v>246</v>
      </c>
      <c r="D29" s="8" t="s">
        <v>102</v>
      </c>
      <c r="E29" s="8" t="s">
        <v>103</v>
      </c>
      <c r="F29" s="8" t="s">
        <v>247</v>
      </c>
      <c r="G29" s="8" t="s">
        <v>248</v>
      </c>
      <c r="H29" s="9">
        <v>105000</v>
      </c>
      <c r="I29" s="9">
        <v>105000</v>
      </c>
      <c r="J29" s="9"/>
      <c r="K29" s="8"/>
      <c r="L29" s="9"/>
      <c r="M29" s="9">
        <v>105000</v>
      </c>
      <c r="N29" s="9"/>
      <c r="O29" s="9"/>
      <c r="P29" s="9"/>
      <c r="Q29" s="9"/>
      <c r="R29" s="9"/>
      <c r="S29" s="9"/>
      <c r="T29" s="9"/>
      <c r="U29" s="9"/>
      <c r="V29" s="9"/>
      <c r="W29" s="9"/>
      <c r="X29" s="9"/>
    </row>
    <row r="30" ht="30.75" customHeight="1" spans="1:24">
      <c r="A30" s="10" t="s">
        <v>71</v>
      </c>
      <c r="B30" s="8" t="s">
        <v>249</v>
      </c>
      <c r="C30" s="8" t="s">
        <v>250</v>
      </c>
      <c r="D30" s="8" t="s">
        <v>102</v>
      </c>
      <c r="E30" s="8" t="s">
        <v>103</v>
      </c>
      <c r="F30" s="8" t="s">
        <v>247</v>
      </c>
      <c r="G30" s="8" t="s">
        <v>248</v>
      </c>
      <c r="H30" s="9">
        <v>10500</v>
      </c>
      <c r="I30" s="9">
        <v>10500</v>
      </c>
      <c r="J30" s="9"/>
      <c r="K30" s="8"/>
      <c r="L30" s="9"/>
      <c r="M30" s="9">
        <v>10500</v>
      </c>
      <c r="N30" s="9"/>
      <c r="O30" s="9"/>
      <c r="P30" s="9"/>
      <c r="Q30" s="9"/>
      <c r="R30" s="9"/>
      <c r="S30" s="9"/>
      <c r="T30" s="9"/>
      <c r="U30" s="9"/>
      <c r="V30" s="9"/>
      <c r="W30" s="9"/>
      <c r="X30" s="9"/>
    </row>
    <row r="31" ht="30.75" customHeight="1" spans="1:24">
      <c r="A31" s="10" t="s">
        <v>71</v>
      </c>
      <c r="B31" s="8" t="s">
        <v>251</v>
      </c>
      <c r="C31" s="8" t="s">
        <v>252</v>
      </c>
      <c r="D31" s="8" t="s">
        <v>102</v>
      </c>
      <c r="E31" s="8" t="s">
        <v>103</v>
      </c>
      <c r="F31" s="8" t="s">
        <v>253</v>
      </c>
      <c r="G31" s="8" t="s">
        <v>254</v>
      </c>
      <c r="H31" s="9">
        <v>13000</v>
      </c>
      <c r="I31" s="9">
        <v>13000</v>
      </c>
      <c r="J31" s="9"/>
      <c r="K31" s="8"/>
      <c r="L31" s="9"/>
      <c r="M31" s="9">
        <v>13000</v>
      </c>
      <c r="N31" s="9"/>
      <c r="O31" s="9"/>
      <c r="P31" s="9"/>
      <c r="Q31" s="9"/>
      <c r="R31" s="9"/>
      <c r="S31" s="9"/>
      <c r="T31" s="9"/>
      <c r="U31" s="9"/>
      <c r="V31" s="9"/>
      <c r="W31" s="9"/>
      <c r="X31" s="9"/>
    </row>
    <row r="32" ht="30.75" customHeight="1" spans="1:24">
      <c r="A32" s="10" t="s">
        <v>71</v>
      </c>
      <c r="B32" s="8" t="s">
        <v>255</v>
      </c>
      <c r="C32" s="8" t="s">
        <v>234</v>
      </c>
      <c r="D32" s="8" t="s">
        <v>102</v>
      </c>
      <c r="E32" s="8" t="s">
        <v>103</v>
      </c>
      <c r="F32" s="8" t="s">
        <v>233</v>
      </c>
      <c r="G32" s="8" t="s">
        <v>234</v>
      </c>
      <c r="H32" s="9">
        <v>18000</v>
      </c>
      <c r="I32" s="9">
        <v>18000</v>
      </c>
      <c r="J32" s="9"/>
      <c r="K32" s="8"/>
      <c r="L32" s="9"/>
      <c r="M32" s="9">
        <v>18000</v>
      </c>
      <c r="N32" s="9"/>
      <c r="O32" s="9"/>
      <c r="P32" s="9"/>
      <c r="Q32" s="9"/>
      <c r="R32" s="9"/>
      <c r="S32" s="9"/>
      <c r="T32" s="9"/>
      <c r="U32" s="9"/>
      <c r="V32" s="9"/>
      <c r="W32" s="9"/>
      <c r="X32" s="9"/>
    </row>
    <row r="33" ht="30.75" customHeight="1" spans="1:24">
      <c r="A33" s="10" t="s">
        <v>71</v>
      </c>
      <c r="B33" s="8" t="s">
        <v>251</v>
      </c>
      <c r="C33" s="8" t="s">
        <v>252</v>
      </c>
      <c r="D33" s="8" t="s">
        <v>102</v>
      </c>
      <c r="E33" s="8" t="s">
        <v>103</v>
      </c>
      <c r="F33" s="8" t="s">
        <v>256</v>
      </c>
      <c r="G33" s="8" t="s">
        <v>257</v>
      </c>
      <c r="H33" s="9">
        <v>27830</v>
      </c>
      <c r="I33" s="9">
        <v>27830</v>
      </c>
      <c r="J33" s="9"/>
      <c r="K33" s="8"/>
      <c r="L33" s="9"/>
      <c r="M33" s="9">
        <v>27830</v>
      </c>
      <c r="N33" s="9"/>
      <c r="O33" s="9"/>
      <c r="P33" s="9"/>
      <c r="Q33" s="9"/>
      <c r="R33" s="9"/>
      <c r="S33" s="9"/>
      <c r="T33" s="9"/>
      <c r="U33" s="9"/>
      <c r="V33" s="9"/>
      <c r="W33" s="9"/>
      <c r="X33" s="9"/>
    </row>
    <row r="34" ht="30.75" customHeight="1" spans="1:24">
      <c r="A34" s="10" t="s">
        <v>71</v>
      </c>
      <c r="B34" s="8" t="s">
        <v>251</v>
      </c>
      <c r="C34" s="8" t="s">
        <v>252</v>
      </c>
      <c r="D34" s="8" t="s">
        <v>102</v>
      </c>
      <c r="E34" s="8" t="s">
        <v>103</v>
      </c>
      <c r="F34" s="8" t="s">
        <v>258</v>
      </c>
      <c r="G34" s="8" t="s">
        <v>259</v>
      </c>
      <c r="H34" s="9">
        <v>5000</v>
      </c>
      <c r="I34" s="9">
        <v>5000</v>
      </c>
      <c r="J34" s="9"/>
      <c r="K34" s="8"/>
      <c r="L34" s="9"/>
      <c r="M34" s="9">
        <v>5000</v>
      </c>
      <c r="N34" s="9"/>
      <c r="O34" s="9"/>
      <c r="P34" s="9"/>
      <c r="Q34" s="9"/>
      <c r="R34" s="9"/>
      <c r="S34" s="9"/>
      <c r="T34" s="9"/>
      <c r="U34" s="9"/>
      <c r="V34" s="9"/>
      <c r="W34" s="9"/>
      <c r="X34" s="9"/>
    </row>
    <row r="35" ht="30.75" customHeight="1" spans="1:24">
      <c r="A35" s="10" t="s">
        <v>71</v>
      </c>
      <c r="B35" s="8" t="s">
        <v>251</v>
      </c>
      <c r="C35" s="8" t="s">
        <v>252</v>
      </c>
      <c r="D35" s="8" t="s">
        <v>102</v>
      </c>
      <c r="E35" s="8" t="s">
        <v>103</v>
      </c>
      <c r="F35" s="8" t="s">
        <v>260</v>
      </c>
      <c r="G35" s="8" t="s">
        <v>261</v>
      </c>
      <c r="H35" s="9">
        <v>16200</v>
      </c>
      <c r="I35" s="9">
        <v>16200</v>
      </c>
      <c r="J35" s="9"/>
      <c r="K35" s="8"/>
      <c r="L35" s="9"/>
      <c r="M35" s="9">
        <v>16200</v>
      </c>
      <c r="N35" s="9"/>
      <c r="O35" s="9"/>
      <c r="P35" s="9"/>
      <c r="Q35" s="9"/>
      <c r="R35" s="9"/>
      <c r="S35" s="9"/>
      <c r="T35" s="9"/>
      <c r="U35" s="9"/>
      <c r="V35" s="9"/>
      <c r="W35" s="9"/>
      <c r="X35" s="9"/>
    </row>
    <row r="36" ht="30.75" customHeight="1" spans="1:24">
      <c r="A36" s="10" t="s">
        <v>71</v>
      </c>
      <c r="B36" s="8" t="s">
        <v>251</v>
      </c>
      <c r="C36" s="8" t="s">
        <v>252</v>
      </c>
      <c r="D36" s="8" t="s">
        <v>102</v>
      </c>
      <c r="E36" s="8" t="s">
        <v>103</v>
      </c>
      <c r="F36" s="8" t="s">
        <v>262</v>
      </c>
      <c r="G36" s="8" t="s">
        <v>263</v>
      </c>
      <c r="H36" s="9">
        <v>10000</v>
      </c>
      <c r="I36" s="9">
        <v>10000</v>
      </c>
      <c r="J36" s="9"/>
      <c r="K36" s="8"/>
      <c r="L36" s="9"/>
      <c r="M36" s="9">
        <v>10000</v>
      </c>
      <c r="N36" s="9"/>
      <c r="O36" s="9"/>
      <c r="P36" s="9"/>
      <c r="Q36" s="9"/>
      <c r="R36" s="9"/>
      <c r="S36" s="9"/>
      <c r="T36" s="9"/>
      <c r="U36" s="9"/>
      <c r="V36" s="9"/>
      <c r="W36" s="9"/>
      <c r="X36" s="9"/>
    </row>
    <row r="37" ht="30.75" customHeight="1" spans="1:24">
      <c r="A37" s="10" t="s">
        <v>71</v>
      </c>
      <c r="B37" s="8" t="s">
        <v>264</v>
      </c>
      <c r="C37" s="8" t="s">
        <v>183</v>
      </c>
      <c r="D37" s="8" t="s">
        <v>102</v>
      </c>
      <c r="E37" s="8" t="s">
        <v>103</v>
      </c>
      <c r="F37" s="8" t="s">
        <v>265</v>
      </c>
      <c r="G37" s="8" t="s">
        <v>183</v>
      </c>
      <c r="H37" s="9">
        <v>7600</v>
      </c>
      <c r="I37" s="9">
        <v>7600</v>
      </c>
      <c r="J37" s="9"/>
      <c r="K37" s="8"/>
      <c r="L37" s="9"/>
      <c r="M37" s="9">
        <v>7600</v>
      </c>
      <c r="N37" s="9"/>
      <c r="O37" s="9"/>
      <c r="P37" s="9"/>
      <c r="Q37" s="9"/>
      <c r="R37" s="9"/>
      <c r="S37" s="9"/>
      <c r="T37" s="9"/>
      <c r="U37" s="9"/>
      <c r="V37" s="9"/>
      <c r="W37" s="9"/>
      <c r="X37" s="9"/>
    </row>
    <row r="38" ht="30.75" customHeight="1" spans="1:24">
      <c r="A38" s="10" t="s">
        <v>71</v>
      </c>
      <c r="B38" s="8" t="s">
        <v>251</v>
      </c>
      <c r="C38" s="8" t="s">
        <v>252</v>
      </c>
      <c r="D38" s="8" t="s">
        <v>102</v>
      </c>
      <c r="E38" s="8" t="s">
        <v>103</v>
      </c>
      <c r="F38" s="8" t="s">
        <v>266</v>
      </c>
      <c r="G38" s="8" t="s">
        <v>267</v>
      </c>
      <c r="H38" s="9">
        <v>2000</v>
      </c>
      <c r="I38" s="9">
        <v>2000</v>
      </c>
      <c r="J38" s="9"/>
      <c r="K38" s="8"/>
      <c r="L38" s="9"/>
      <c r="M38" s="9">
        <v>2000</v>
      </c>
      <c r="N38" s="9"/>
      <c r="O38" s="9"/>
      <c r="P38" s="9"/>
      <c r="Q38" s="9"/>
      <c r="R38" s="9"/>
      <c r="S38" s="9"/>
      <c r="T38" s="9"/>
      <c r="U38" s="9"/>
      <c r="V38" s="9"/>
      <c r="W38" s="9"/>
      <c r="X38" s="9"/>
    </row>
    <row r="39" ht="30.75" customHeight="1" spans="1:24">
      <c r="A39" s="10" t="s">
        <v>71</v>
      </c>
      <c r="B39" s="8" t="s">
        <v>268</v>
      </c>
      <c r="C39" s="8" t="s">
        <v>269</v>
      </c>
      <c r="D39" s="8" t="s">
        <v>110</v>
      </c>
      <c r="E39" s="8" t="s">
        <v>111</v>
      </c>
      <c r="F39" s="8" t="s">
        <v>253</v>
      </c>
      <c r="G39" s="8" t="s">
        <v>254</v>
      </c>
      <c r="H39" s="9">
        <v>4200</v>
      </c>
      <c r="I39" s="9">
        <v>4200</v>
      </c>
      <c r="J39" s="9"/>
      <c r="K39" s="8"/>
      <c r="L39" s="9"/>
      <c r="M39" s="9">
        <v>4200</v>
      </c>
      <c r="N39" s="9"/>
      <c r="O39" s="9"/>
      <c r="P39" s="9"/>
      <c r="Q39" s="9"/>
      <c r="R39" s="9"/>
      <c r="S39" s="9"/>
      <c r="T39" s="9"/>
      <c r="U39" s="9"/>
      <c r="V39" s="9"/>
      <c r="W39" s="9"/>
      <c r="X39" s="9"/>
    </row>
    <row r="40" ht="30.75" customHeight="1" spans="1:24">
      <c r="A40" s="10" t="s">
        <v>71</v>
      </c>
      <c r="B40" s="8" t="s">
        <v>270</v>
      </c>
      <c r="C40" s="8" t="s">
        <v>271</v>
      </c>
      <c r="D40" s="8" t="s">
        <v>110</v>
      </c>
      <c r="E40" s="8" t="s">
        <v>111</v>
      </c>
      <c r="F40" s="8" t="s">
        <v>272</v>
      </c>
      <c r="G40" s="8" t="s">
        <v>273</v>
      </c>
      <c r="H40" s="9">
        <v>152981.4</v>
      </c>
      <c r="I40" s="9">
        <v>152981.4</v>
      </c>
      <c r="J40" s="9"/>
      <c r="K40" s="8"/>
      <c r="L40" s="9"/>
      <c r="M40" s="9">
        <v>152981.4</v>
      </c>
      <c r="N40" s="9"/>
      <c r="O40" s="9"/>
      <c r="P40" s="9"/>
      <c r="Q40" s="9"/>
      <c r="R40" s="9"/>
      <c r="S40" s="9"/>
      <c r="T40" s="9"/>
      <c r="U40" s="9"/>
      <c r="V40" s="9"/>
      <c r="W40" s="9"/>
      <c r="X40" s="9"/>
    </row>
    <row r="41" ht="30.85" customHeight="1" spans="1:24">
      <c r="A41" s="11" t="s">
        <v>178</v>
      </c>
      <c r="B41" s="11"/>
      <c r="C41" s="11"/>
      <c r="D41" s="11"/>
      <c r="E41" s="11"/>
      <c r="F41" s="11"/>
      <c r="G41" s="11"/>
      <c r="H41" s="9">
        <v>2544479.29</v>
      </c>
      <c r="I41" s="9">
        <v>2544479.29</v>
      </c>
      <c r="J41" s="9"/>
      <c r="K41" s="9"/>
      <c r="L41" s="9"/>
      <c r="M41" s="9">
        <v>2544479.29</v>
      </c>
      <c r="N41" s="9"/>
      <c r="O41" s="9"/>
      <c r="P41" s="9"/>
      <c r="Q41" s="9"/>
      <c r="R41" s="9"/>
      <c r="S41" s="9"/>
      <c r="T41" s="9"/>
      <c r="U41" s="9"/>
      <c r="V41" s="9"/>
      <c r="W41" s="9"/>
      <c r="X41" s="9"/>
    </row>
  </sheetData>
  <mergeCells count="30">
    <mergeCell ref="A3:X3"/>
    <mergeCell ref="A4:G4"/>
    <mergeCell ref="H5:X5"/>
    <mergeCell ref="I6:N6"/>
    <mergeCell ref="O6:Q6"/>
    <mergeCell ref="S6:X6"/>
    <mergeCell ref="I7:J7"/>
    <mergeCell ref="A41:G41"/>
    <mergeCell ref="A5:A8"/>
    <mergeCell ref="B5:B8"/>
    <mergeCell ref="C5:C8"/>
    <mergeCell ref="D5:D8"/>
    <mergeCell ref="E5:E8"/>
    <mergeCell ref="F5:F8"/>
    <mergeCell ref="G5:G8"/>
    <mergeCell ref="H6:H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6"/>
  <sheetViews>
    <sheetView showZeros="0" workbookViewId="0">
      <pane ySplit="1" topLeftCell="A2" activePane="bottomLeft" state="frozen"/>
      <selection/>
      <selection pane="bottomLeft" activeCell="A1" sqref="A1"/>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1:23">
      <c r="A2" s="21"/>
      <c r="B2" s="21"/>
      <c r="C2" s="21"/>
      <c r="D2" s="21"/>
      <c r="E2" s="21"/>
      <c r="F2" s="21"/>
      <c r="G2" s="21"/>
      <c r="H2" s="21"/>
      <c r="I2" s="21"/>
      <c r="J2" s="21"/>
      <c r="K2" s="21"/>
      <c r="L2" s="21"/>
      <c r="M2" s="21"/>
      <c r="N2" s="21"/>
      <c r="O2" s="21"/>
      <c r="P2" s="21"/>
      <c r="Q2" s="21"/>
      <c r="R2" s="21"/>
      <c r="S2" s="21"/>
      <c r="T2" s="21"/>
      <c r="U2" s="21"/>
      <c r="V2" s="21"/>
      <c r="W2" s="25" t="s">
        <v>274</v>
      </c>
    </row>
    <row r="3" ht="45" customHeight="1" spans="1:23">
      <c r="A3" s="22" t="s">
        <v>275</v>
      </c>
      <c r="B3" s="22"/>
      <c r="C3" s="22"/>
      <c r="D3" s="22"/>
      <c r="E3" s="22"/>
      <c r="F3" s="22"/>
      <c r="G3" s="22"/>
      <c r="H3" s="22"/>
      <c r="I3" s="22"/>
      <c r="J3" s="22"/>
      <c r="K3" s="22"/>
      <c r="L3" s="22"/>
      <c r="M3" s="22"/>
      <c r="N3" s="22"/>
      <c r="O3" s="22"/>
      <c r="P3" s="22"/>
      <c r="Q3" s="22"/>
      <c r="R3" s="22"/>
      <c r="S3" s="22"/>
      <c r="T3" s="22"/>
      <c r="U3" s="22"/>
      <c r="V3" s="22"/>
      <c r="W3" s="22"/>
    </row>
    <row r="4" ht="13.5" customHeight="1" spans="1:23">
      <c r="A4" s="21" t="str">
        <f>"单位名称："&amp;"楚雄彝族自治州人民政府外事办公室"</f>
        <v>单位名称：楚雄彝族自治州人民政府外事办公室</v>
      </c>
      <c r="B4" s="21"/>
      <c r="C4" s="21"/>
      <c r="D4" s="21"/>
      <c r="E4" s="21"/>
      <c r="F4" s="21"/>
      <c r="G4" s="21"/>
      <c r="H4" s="21"/>
      <c r="I4" s="21"/>
      <c r="J4" s="21"/>
      <c r="K4" s="21"/>
      <c r="L4" s="21"/>
      <c r="M4" s="21"/>
      <c r="N4" s="21"/>
      <c r="O4" s="21"/>
      <c r="P4" s="21"/>
      <c r="Q4" s="21"/>
      <c r="R4" s="21"/>
      <c r="S4" s="21"/>
      <c r="T4" s="21"/>
      <c r="U4" s="21"/>
      <c r="V4" s="21"/>
      <c r="W4" s="25" t="s">
        <v>54</v>
      </c>
    </row>
    <row r="5" ht="21.75" customHeight="1" spans="1:23">
      <c r="A5" s="11" t="s">
        <v>276</v>
      </c>
      <c r="B5" s="11" t="s">
        <v>189</v>
      </c>
      <c r="C5" s="11" t="s">
        <v>190</v>
      </c>
      <c r="D5" s="11" t="s">
        <v>188</v>
      </c>
      <c r="E5" s="11" t="s">
        <v>191</v>
      </c>
      <c r="F5" s="11" t="s">
        <v>192</v>
      </c>
      <c r="G5" s="11" t="s">
        <v>277</v>
      </c>
      <c r="H5" s="11" t="s">
        <v>278</v>
      </c>
      <c r="I5" s="11" t="s">
        <v>57</v>
      </c>
      <c r="J5" s="11" t="s">
        <v>279</v>
      </c>
      <c r="K5" s="11"/>
      <c r="L5" s="11"/>
      <c r="M5" s="11"/>
      <c r="N5" s="11" t="s">
        <v>197</v>
      </c>
      <c r="O5" s="11"/>
      <c r="P5" s="11"/>
      <c r="Q5" s="11" t="s">
        <v>63</v>
      </c>
      <c r="R5" s="11" t="s">
        <v>64</v>
      </c>
      <c r="S5" s="11"/>
      <c r="T5" s="11"/>
      <c r="U5" s="11"/>
      <c r="V5" s="11"/>
      <c r="W5" s="11"/>
    </row>
    <row r="6" ht="21.75" customHeight="1" spans="1:23">
      <c r="A6" s="11"/>
      <c r="B6" s="11"/>
      <c r="C6" s="11"/>
      <c r="D6" s="11"/>
      <c r="E6" s="11"/>
      <c r="F6" s="11"/>
      <c r="G6" s="11"/>
      <c r="H6" s="11"/>
      <c r="I6" s="11"/>
      <c r="J6" s="11" t="s">
        <v>60</v>
      </c>
      <c r="K6" s="11"/>
      <c r="L6" s="11" t="s">
        <v>61</v>
      </c>
      <c r="M6" s="11" t="s">
        <v>62</v>
      </c>
      <c r="N6" s="11" t="s">
        <v>60</v>
      </c>
      <c r="O6" s="11" t="s">
        <v>61</v>
      </c>
      <c r="P6" s="11" t="s">
        <v>62</v>
      </c>
      <c r="Q6" s="11"/>
      <c r="R6" s="11" t="s">
        <v>59</v>
      </c>
      <c r="S6" s="11" t="s">
        <v>65</v>
      </c>
      <c r="T6" s="11" t="s">
        <v>204</v>
      </c>
      <c r="U6" s="11" t="s">
        <v>67</v>
      </c>
      <c r="V6" s="11" t="s">
        <v>68</v>
      </c>
      <c r="W6" s="11" t="s">
        <v>69</v>
      </c>
    </row>
    <row r="7" ht="21" customHeight="1" spans="1:23">
      <c r="A7" s="11"/>
      <c r="B7" s="11"/>
      <c r="C7" s="11"/>
      <c r="D7" s="11"/>
      <c r="E7" s="11"/>
      <c r="F7" s="11"/>
      <c r="G7" s="11"/>
      <c r="H7" s="11"/>
      <c r="I7" s="11"/>
      <c r="J7" s="11" t="s">
        <v>59</v>
      </c>
      <c r="K7" s="11"/>
      <c r="L7" s="11"/>
      <c r="M7" s="11"/>
      <c r="N7" s="11"/>
      <c r="O7" s="11"/>
      <c r="P7" s="11"/>
      <c r="Q7" s="11"/>
      <c r="R7" s="11"/>
      <c r="S7" s="11"/>
      <c r="T7" s="11"/>
      <c r="U7" s="11"/>
      <c r="V7" s="11"/>
      <c r="W7" s="11"/>
    </row>
    <row r="8" ht="39.75" customHeight="1" spans="1:23">
      <c r="A8" s="11"/>
      <c r="B8" s="11"/>
      <c r="C8" s="11"/>
      <c r="D8" s="11"/>
      <c r="E8" s="11"/>
      <c r="F8" s="11"/>
      <c r="G8" s="11"/>
      <c r="H8" s="11"/>
      <c r="I8" s="11"/>
      <c r="J8" s="11" t="s">
        <v>59</v>
      </c>
      <c r="K8" s="11" t="s">
        <v>280</v>
      </c>
      <c r="L8" s="11"/>
      <c r="M8" s="11"/>
      <c r="N8" s="11"/>
      <c r="O8" s="11"/>
      <c r="P8" s="11"/>
      <c r="Q8" s="11"/>
      <c r="R8" s="11"/>
      <c r="S8" s="11"/>
      <c r="T8" s="11"/>
      <c r="U8" s="11"/>
      <c r="V8" s="11"/>
      <c r="W8" s="11"/>
    </row>
    <row r="9" ht="22" customHeight="1" spans="1:23">
      <c r="A9" s="60">
        <v>1</v>
      </c>
      <c r="B9" s="60">
        <v>2</v>
      </c>
      <c r="C9" s="60">
        <v>3</v>
      </c>
      <c r="D9" s="60">
        <v>4</v>
      </c>
      <c r="E9" s="60">
        <v>5</v>
      </c>
      <c r="F9" s="60">
        <v>6</v>
      </c>
      <c r="G9" s="60">
        <v>7</v>
      </c>
      <c r="H9" s="60">
        <v>8</v>
      </c>
      <c r="I9" s="60">
        <v>9</v>
      </c>
      <c r="J9" s="60">
        <v>10</v>
      </c>
      <c r="K9" s="60">
        <v>11</v>
      </c>
      <c r="L9" s="61">
        <v>12</v>
      </c>
      <c r="M9" s="61">
        <v>13</v>
      </c>
      <c r="N9" s="61">
        <v>14</v>
      </c>
      <c r="O9" s="61">
        <v>15</v>
      </c>
      <c r="P9" s="61">
        <v>16</v>
      </c>
      <c r="Q9" s="61">
        <v>17</v>
      </c>
      <c r="R9" s="61">
        <v>18</v>
      </c>
      <c r="S9" s="61">
        <v>19</v>
      </c>
      <c r="T9" s="61">
        <v>20</v>
      </c>
      <c r="U9" s="60">
        <v>21</v>
      </c>
      <c r="V9" s="60">
        <v>22</v>
      </c>
      <c r="W9" s="60">
        <v>23</v>
      </c>
    </row>
    <row r="10" ht="22" customHeight="1" spans="1:23">
      <c r="A10" s="8"/>
      <c r="B10" s="8"/>
      <c r="C10" s="8" t="s">
        <v>281</v>
      </c>
      <c r="D10" s="8"/>
      <c r="E10" s="8"/>
      <c r="F10" s="8"/>
      <c r="G10" s="8"/>
      <c r="H10" s="8"/>
      <c r="I10" s="19">
        <v>155000</v>
      </c>
      <c r="J10" s="9">
        <v>155000</v>
      </c>
      <c r="K10" s="9">
        <v>155000</v>
      </c>
      <c r="L10" s="9"/>
      <c r="M10" s="9"/>
      <c r="N10" s="9"/>
      <c r="O10" s="9"/>
      <c r="P10" s="9"/>
      <c r="Q10" s="9"/>
      <c r="R10" s="9"/>
      <c r="S10" s="9"/>
      <c r="T10" s="9"/>
      <c r="U10" s="9"/>
      <c r="V10" s="9"/>
      <c r="W10" s="9"/>
    </row>
    <row r="11" ht="22" customHeight="1" spans="1:23">
      <c r="A11" s="8" t="s">
        <v>282</v>
      </c>
      <c r="B11" s="8" t="s">
        <v>283</v>
      </c>
      <c r="C11" s="8" t="s">
        <v>281</v>
      </c>
      <c r="D11" s="8" t="s">
        <v>71</v>
      </c>
      <c r="E11" s="8" t="s">
        <v>104</v>
      </c>
      <c r="F11" s="8" t="s">
        <v>105</v>
      </c>
      <c r="G11" s="8" t="s">
        <v>256</v>
      </c>
      <c r="H11" s="8" t="s">
        <v>257</v>
      </c>
      <c r="I11" s="9">
        <v>68000</v>
      </c>
      <c r="J11" s="9">
        <v>68000</v>
      </c>
      <c r="K11" s="9">
        <v>68000</v>
      </c>
      <c r="L11" s="9"/>
      <c r="M11" s="9"/>
      <c r="N11" s="9"/>
      <c r="O11" s="9"/>
      <c r="P11" s="9"/>
      <c r="Q11" s="9"/>
      <c r="R11" s="9"/>
      <c r="S11" s="9"/>
      <c r="T11" s="9"/>
      <c r="U11" s="9"/>
      <c r="V11" s="9"/>
      <c r="W11" s="9"/>
    </row>
    <row r="12" ht="22" customHeight="1" spans="1:23">
      <c r="A12" s="8" t="s">
        <v>282</v>
      </c>
      <c r="B12" s="8" t="s">
        <v>283</v>
      </c>
      <c r="C12" s="8" t="s">
        <v>281</v>
      </c>
      <c r="D12" s="8" t="s">
        <v>71</v>
      </c>
      <c r="E12" s="8" t="s">
        <v>104</v>
      </c>
      <c r="F12" s="8" t="s">
        <v>105</v>
      </c>
      <c r="G12" s="8" t="s">
        <v>258</v>
      </c>
      <c r="H12" s="8" t="s">
        <v>259</v>
      </c>
      <c r="I12" s="9">
        <v>1000</v>
      </c>
      <c r="J12" s="9">
        <v>1000</v>
      </c>
      <c r="K12" s="9">
        <v>1000</v>
      </c>
      <c r="L12" s="9"/>
      <c r="M12" s="9"/>
      <c r="N12" s="9"/>
      <c r="O12" s="9"/>
      <c r="P12" s="8"/>
      <c r="Q12" s="9"/>
      <c r="R12" s="9"/>
      <c r="S12" s="9"/>
      <c r="T12" s="9"/>
      <c r="U12" s="9"/>
      <c r="V12" s="9"/>
      <c r="W12" s="9"/>
    </row>
    <row r="13" ht="22" customHeight="1" spans="1:23">
      <c r="A13" s="8" t="s">
        <v>282</v>
      </c>
      <c r="B13" s="8" t="s">
        <v>283</v>
      </c>
      <c r="C13" s="8" t="s">
        <v>281</v>
      </c>
      <c r="D13" s="8" t="s">
        <v>71</v>
      </c>
      <c r="E13" s="8" t="s">
        <v>104</v>
      </c>
      <c r="F13" s="8" t="s">
        <v>105</v>
      </c>
      <c r="G13" s="8" t="s">
        <v>262</v>
      </c>
      <c r="H13" s="8" t="s">
        <v>263</v>
      </c>
      <c r="I13" s="9">
        <v>45000</v>
      </c>
      <c r="J13" s="9">
        <v>45000</v>
      </c>
      <c r="K13" s="9">
        <v>45000</v>
      </c>
      <c r="L13" s="9"/>
      <c r="M13" s="9"/>
      <c r="N13" s="9"/>
      <c r="O13" s="9"/>
      <c r="P13" s="8"/>
      <c r="Q13" s="9"/>
      <c r="R13" s="9"/>
      <c r="S13" s="9"/>
      <c r="T13" s="9"/>
      <c r="U13" s="9"/>
      <c r="V13" s="9"/>
      <c r="W13" s="9"/>
    </row>
    <row r="14" ht="22" customHeight="1" spans="1:23">
      <c r="A14" s="8" t="s">
        <v>282</v>
      </c>
      <c r="B14" s="8" t="s">
        <v>283</v>
      </c>
      <c r="C14" s="8" t="s">
        <v>281</v>
      </c>
      <c r="D14" s="8" t="s">
        <v>71</v>
      </c>
      <c r="E14" s="8" t="s">
        <v>104</v>
      </c>
      <c r="F14" s="8" t="s">
        <v>105</v>
      </c>
      <c r="G14" s="8" t="s">
        <v>284</v>
      </c>
      <c r="H14" s="8" t="s">
        <v>285</v>
      </c>
      <c r="I14" s="9">
        <v>6000</v>
      </c>
      <c r="J14" s="9">
        <v>6000</v>
      </c>
      <c r="K14" s="9">
        <v>6000</v>
      </c>
      <c r="L14" s="9"/>
      <c r="M14" s="9"/>
      <c r="N14" s="9"/>
      <c r="O14" s="9"/>
      <c r="P14" s="8"/>
      <c r="Q14" s="9"/>
      <c r="R14" s="9"/>
      <c r="S14" s="9"/>
      <c r="T14" s="9"/>
      <c r="U14" s="9"/>
      <c r="V14" s="9"/>
      <c r="W14" s="9"/>
    </row>
    <row r="15" ht="22" customHeight="1" spans="1:23">
      <c r="A15" s="8" t="s">
        <v>282</v>
      </c>
      <c r="B15" s="8" t="s">
        <v>283</v>
      </c>
      <c r="C15" s="8" t="s">
        <v>281</v>
      </c>
      <c r="D15" s="8" t="s">
        <v>71</v>
      </c>
      <c r="E15" s="8" t="s">
        <v>104</v>
      </c>
      <c r="F15" s="8" t="s">
        <v>105</v>
      </c>
      <c r="G15" s="8" t="s">
        <v>286</v>
      </c>
      <c r="H15" s="8" t="s">
        <v>287</v>
      </c>
      <c r="I15" s="9">
        <v>35000</v>
      </c>
      <c r="J15" s="9">
        <v>35000</v>
      </c>
      <c r="K15" s="9">
        <v>35000</v>
      </c>
      <c r="L15" s="9"/>
      <c r="M15" s="9"/>
      <c r="N15" s="9"/>
      <c r="O15" s="9"/>
      <c r="P15" s="8"/>
      <c r="Q15" s="9"/>
      <c r="R15" s="9"/>
      <c r="S15" s="9"/>
      <c r="T15" s="9"/>
      <c r="U15" s="9"/>
      <c r="V15" s="9"/>
      <c r="W15" s="9"/>
    </row>
    <row r="16" ht="22" customHeight="1" spans="1:23">
      <c r="A16" s="11" t="s">
        <v>57</v>
      </c>
      <c r="B16" s="11"/>
      <c r="C16" s="11"/>
      <c r="D16" s="11"/>
      <c r="E16" s="11"/>
      <c r="F16" s="11"/>
      <c r="G16" s="11"/>
      <c r="H16" s="11"/>
      <c r="I16" s="9">
        <v>155000</v>
      </c>
      <c r="J16" s="9">
        <v>155000</v>
      </c>
      <c r="K16" s="9">
        <v>155000</v>
      </c>
      <c r="L16" s="9"/>
      <c r="M16" s="9"/>
      <c r="N16" s="9"/>
      <c r="O16" s="9"/>
      <c r="P16" s="9"/>
      <c r="Q16" s="9"/>
      <c r="R16" s="9"/>
      <c r="S16" s="9"/>
      <c r="T16" s="9"/>
      <c r="U16" s="9"/>
      <c r="V16" s="9"/>
      <c r="W16" s="9"/>
    </row>
  </sheetData>
  <mergeCells count="28">
    <mergeCell ref="A3:W3"/>
    <mergeCell ref="A4:H4"/>
    <mergeCell ref="J5:M5"/>
    <mergeCell ref="N5:P5"/>
    <mergeCell ref="R5:W5"/>
    <mergeCell ref="A16:H1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
  <sheetViews>
    <sheetView showZeros="0" workbookViewId="0">
      <pane ySplit="1" topLeftCell="A2" activePane="bottomLeft" state="frozen"/>
      <selection/>
      <selection pane="bottomLeft" activeCell="G11" sqref="G11"/>
    </sheetView>
  </sheetViews>
  <sheetFormatPr defaultColWidth="10.7083333333333" defaultRowHeight="12" customHeight="1"/>
  <cols>
    <col min="1" max="1" width="39.625" customWidth="1"/>
    <col min="2" max="2" width="46.25" customWidth="1"/>
    <col min="3" max="4" width="22.1416666666667" customWidth="1"/>
    <col min="5" max="5" width="38.125" customWidth="1"/>
    <col min="6" max="6" width="12" customWidth="1"/>
    <col min="7" max="7" width="18.85" customWidth="1"/>
    <col min="8" max="8" width="12" customWidth="1"/>
    <col min="9" max="9" width="14" customWidth="1"/>
    <col min="10" max="10" width="86" customWidth="1"/>
  </cols>
  <sheetData>
    <row r="1" customHeight="1" spans="1:10">
      <c r="A1" s="1"/>
      <c r="B1" s="1"/>
      <c r="C1" s="1"/>
      <c r="D1" s="1"/>
      <c r="E1" s="1"/>
      <c r="F1" s="1"/>
      <c r="G1" s="1"/>
      <c r="H1" s="1"/>
      <c r="I1" s="1"/>
      <c r="J1" s="1"/>
    </row>
    <row r="2" ht="15.75" customHeight="1" spans="1:10">
      <c r="A2" s="25" t="s">
        <v>288</v>
      </c>
      <c r="B2" s="21"/>
      <c r="C2" s="21"/>
      <c r="D2" s="21"/>
      <c r="E2" s="21"/>
      <c r="F2" s="21"/>
      <c r="G2" s="21"/>
      <c r="H2" s="21"/>
      <c r="I2" s="21"/>
      <c r="J2" s="21" t="s">
        <v>289</v>
      </c>
    </row>
    <row r="3" ht="45" customHeight="1" spans="1:10">
      <c r="A3" s="22" t="str">
        <f>"2025"&amp;"年部门项目支出绩效目标表（本次下达）"</f>
        <v>2025年部门项目支出绩效目标表（本次下达）</v>
      </c>
      <c r="B3" s="22"/>
      <c r="C3" s="22"/>
      <c r="D3" s="22"/>
      <c r="E3" s="22"/>
      <c r="F3" s="22"/>
      <c r="G3" s="22"/>
      <c r="H3" s="22"/>
      <c r="I3" s="22"/>
      <c r="J3" s="22"/>
    </row>
    <row r="4" ht="15.75" customHeight="1" spans="1:10">
      <c r="A4" s="21" t="str">
        <f>"单位名称："&amp;"楚雄彝族自治州人民政府外事办公室"</f>
        <v>单位名称：楚雄彝族自治州人民政府外事办公室</v>
      </c>
      <c r="B4" s="47"/>
      <c r="C4" s="47"/>
      <c r="D4" s="47"/>
      <c r="E4" s="47"/>
      <c r="F4" s="48"/>
      <c r="G4" s="47"/>
      <c r="H4" s="48"/>
      <c r="I4" s="48"/>
      <c r="J4" s="48"/>
    </row>
    <row r="5" ht="60" customHeight="1" spans="1:10">
      <c r="A5" s="49" t="s">
        <v>290</v>
      </c>
      <c r="B5" s="49" t="s">
        <v>291</v>
      </c>
      <c r="C5" s="49" t="s">
        <v>292</v>
      </c>
      <c r="D5" s="49" t="s">
        <v>293</v>
      </c>
      <c r="E5" s="49" t="s">
        <v>294</v>
      </c>
      <c r="F5" s="49" t="s">
        <v>295</v>
      </c>
      <c r="G5" s="49" t="s">
        <v>296</v>
      </c>
      <c r="H5" s="49" t="s">
        <v>297</v>
      </c>
      <c r="I5" s="49" t="s">
        <v>298</v>
      </c>
      <c r="J5" s="49" t="s">
        <v>299</v>
      </c>
    </row>
    <row r="6" ht="47.5" customHeight="1" spans="1:10">
      <c r="A6" s="50">
        <v>1</v>
      </c>
      <c r="B6" s="50">
        <v>2</v>
      </c>
      <c r="C6" s="51">
        <v>3</v>
      </c>
      <c r="D6" s="50">
        <v>4</v>
      </c>
      <c r="E6" s="50">
        <v>5</v>
      </c>
      <c r="F6" s="50">
        <v>6</v>
      </c>
      <c r="G6" s="50">
        <v>7</v>
      </c>
      <c r="H6" s="50">
        <v>8</v>
      </c>
      <c r="I6" s="50">
        <v>9</v>
      </c>
      <c r="J6" s="50">
        <v>10</v>
      </c>
    </row>
    <row r="7" ht="34" customHeight="1" spans="1:10">
      <c r="A7" s="54" t="s">
        <v>281</v>
      </c>
      <c r="B7" s="55" t="s">
        <v>300</v>
      </c>
      <c r="C7" s="54" t="s">
        <v>301</v>
      </c>
      <c r="D7" s="54" t="s">
        <v>302</v>
      </c>
      <c r="E7" s="51" t="s">
        <v>303</v>
      </c>
      <c r="F7" s="51" t="s">
        <v>304</v>
      </c>
      <c r="G7" s="51" t="s">
        <v>93</v>
      </c>
      <c r="H7" s="51" t="s">
        <v>305</v>
      </c>
      <c r="I7" s="51" t="s">
        <v>306</v>
      </c>
      <c r="J7" s="53" t="s">
        <v>307</v>
      </c>
    </row>
    <row r="8" ht="34" customHeight="1" spans="1:10">
      <c r="A8" s="56"/>
      <c r="B8" s="57"/>
      <c r="C8" s="56"/>
      <c r="D8" s="56"/>
      <c r="E8" s="51" t="s">
        <v>308</v>
      </c>
      <c r="F8" s="51" t="s">
        <v>304</v>
      </c>
      <c r="G8" s="51" t="s">
        <v>86</v>
      </c>
      <c r="H8" s="51" t="s">
        <v>309</v>
      </c>
      <c r="I8" s="51" t="s">
        <v>306</v>
      </c>
      <c r="J8" s="53" t="s">
        <v>310</v>
      </c>
    </row>
    <row r="9" ht="67" customHeight="1" spans="1:10">
      <c r="A9" s="56"/>
      <c r="B9" s="57"/>
      <c r="C9" s="56"/>
      <c r="D9" s="56"/>
      <c r="E9" s="51" t="s">
        <v>311</v>
      </c>
      <c r="F9" s="51" t="s">
        <v>304</v>
      </c>
      <c r="G9" s="51" t="s">
        <v>86</v>
      </c>
      <c r="H9" s="51" t="s">
        <v>305</v>
      </c>
      <c r="I9" s="51" t="s">
        <v>306</v>
      </c>
      <c r="J9" s="53" t="s">
        <v>312</v>
      </c>
    </row>
    <row r="10" ht="57" customHeight="1" spans="1:10">
      <c r="A10" s="56"/>
      <c r="B10" s="57"/>
      <c r="C10" s="58"/>
      <c r="D10" s="58"/>
      <c r="E10" s="51" t="s">
        <v>313</v>
      </c>
      <c r="F10" s="51" t="s">
        <v>314</v>
      </c>
      <c r="G10" s="51" t="s">
        <v>315</v>
      </c>
      <c r="H10" s="51" t="s">
        <v>316</v>
      </c>
      <c r="I10" s="51" t="s">
        <v>317</v>
      </c>
      <c r="J10" s="53" t="s">
        <v>318</v>
      </c>
    </row>
    <row r="11" ht="79" customHeight="1" spans="1:10">
      <c r="A11" s="56"/>
      <c r="B11" s="57"/>
      <c r="C11" s="51" t="s">
        <v>319</v>
      </c>
      <c r="D11" s="51" t="s">
        <v>320</v>
      </c>
      <c r="E11" s="51" t="s">
        <v>321</v>
      </c>
      <c r="F11" s="51" t="s">
        <v>314</v>
      </c>
      <c r="G11" s="51" t="s">
        <v>315</v>
      </c>
      <c r="H11" s="51" t="s">
        <v>316</v>
      </c>
      <c r="I11" s="51" t="s">
        <v>317</v>
      </c>
      <c r="J11" s="53" t="s">
        <v>322</v>
      </c>
    </row>
    <row r="12" ht="84" customHeight="1" spans="1:10">
      <c r="A12" s="58"/>
      <c r="B12" s="59"/>
      <c r="C12" s="51" t="s">
        <v>323</v>
      </c>
      <c r="D12" s="51" t="s">
        <v>324</v>
      </c>
      <c r="E12" s="51" t="s">
        <v>325</v>
      </c>
      <c r="F12" s="51" t="s">
        <v>304</v>
      </c>
      <c r="G12" s="51" t="s">
        <v>326</v>
      </c>
      <c r="H12" s="51" t="s">
        <v>316</v>
      </c>
      <c r="I12" s="51" t="s">
        <v>317</v>
      </c>
      <c r="J12" s="53" t="s">
        <v>327</v>
      </c>
    </row>
  </sheetData>
  <mergeCells count="6">
    <mergeCell ref="A2:J2"/>
    <mergeCell ref="A3:J3"/>
    <mergeCell ref="A7:A12"/>
    <mergeCell ref="B7:B12"/>
    <mergeCell ref="C7:C10"/>
    <mergeCell ref="D7:D10"/>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B15" sqref="B15"/>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customHeight="1" spans="1:10">
      <c r="A1" s="1"/>
      <c r="B1" s="1"/>
      <c r="C1" s="1"/>
      <c r="D1" s="1"/>
      <c r="E1" s="1"/>
      <c r="F1" s="1"/>
      <c r="G1" s="1"/>
      <c r="H1" s="1"/>
      <c r="I1" s="1"/>
      <c r="J1" s="1"/>
    </row>
    <row r="2" ht="15.75" customHeight="1" spans="1:10">
      <c r="A2" s="25" t="s">
        <v>328</v>
      </c>
      <c r="B2" s="21"/>
      <c r="C2" s="21"/>
      <c r="D2" s="21"/>
      <c r="E2" s="21"/>
      <c r="F2" s="21"/>
      <c r="G2" s="21"/>
      <c r="H2" s="21"/>
      <c r="I2" s="21"/>
      <c r="J2" s="21" t="s">
        <v>289</v>
      </c>
    </row>
    <row r="3" ht="45" customHeight="1" spans="1:10">
      <c r="A3" s="22" t="str">
        <f>"2025"&amp;"年部门项目支出绩效目标表(另文下达)"</f>
        <v>2025年部门项目支出绩效目标表(另文下达)</v>
      </c>
      <c r="B3" s="22"/>
      <c r="C3" s="22"/>
      <c r="D3" s="22"/>
      <c r="E3" s="22"/>
      <c r="F3" s="22"/>
      <c r="G3" s="22"/>
      <c r="H3" s="22"/>
      <c r="I3" s="22"/>
      <c r="J3" s="22"/>
    </row>
    <row r="4" ht="15.75" customHeight="1" spans="1:10">
      <c r="A4" s="21" t="str">
        <f>"单位名称："&amp;"楚雄彝族自治州人民政府外事办公室"</f>
        <v>单位名称：楚雄彝族自治州人民政府外事办公室</v>
      </c>
      <c r="B4" s="47"/>
      <c r="C4" s="47"/>
      <c r="D4" s="47"/>
      <c r="E4" s="47"/>
      <c r="F4" s="48"/>
      <c r="G4" s="47"/>
      <c r="H4" s="48"/>
      <c r="I4" s="48"/>
      <c r="J4" s="48"/>
    </row>
    <row r="5" ht="60" customHeight="1" spans="1:10">
      <c r="A5" s="49" t="s">
        <v>290</v>
      </c>
      <c r="B5" s="49" t="s">
        <v>291</v>
      </c>
      <c r="C5" s="49" t="s">
        <v>292</v>
      </c>
      <c r="D5" s="49" t="s">
        <v>293</v>
      </c>
      <c r="E5" s="49" t="s">
        <v>294</v>
      </c>
      <c r="F5" s="49" t="s">
        <v>295</v>
      </c>
      <c r="G5" s="49" t="s">
        <v>296</v>
      </c>
      <c r="H5" s="49" t="s">
        <v>297</v>
      </c>
      <c r="I5" s="49" t="s">
        <v>298</v>
      </c>
      <c r="J5" s="49" t="s">
        <v>299</v>
      </c>
    </row>
    <row r="6" ht="47.5" customHeight="1" spans="1:10">
      <c r="A6" s="50">
        <v>1</v>
      </c>
      <c r="B6" s="50">
        <v>2</v>
      </c>
      <c r="C6" s="51">
        <v>3</v>
      </c>
      <c r="D6" s="50">
        <v>4</v>
      </c>
      <c r="E6" s="50">
        <v>5</v>
      </c>
      <c r="F6" s="50">
        <v>6</v>
      </c>
      <c r="G6" s="50">
        <v>7</v>
      </c>
      <c r="H6" s="50">
        <v>8</v>
      </c>
      <c r="I6" s="50">
        <v>9</v>
      </c>
      <c r="J6" s="50">
        <v>10</v>
      </c>
    </row>
    <row r="7" ht="47.5" customHeight="1" spans="1:10">
      <c r="A7" s="52"/>
      <c r="B7" s="52"/>
      <c r="C7" s="52"/>
      <c r="D7" s="52"/>
      <c r="E7" s="52"/>
      <c r="F7" s="52"/>
      <c r="G7" s="52"/>
      <c r="H7" s="52"/>
      <c r="I7" s="52"/>
      <c r="J7" s="52"/>
    </row>
    <row r="8" ht="47.5" customHeight="1" spans="1:10">
      <c r="A8" s="52"/>
      <c r="B8" s="53"/>
      <c r="C8" s="52"/>
      <c r="D8" s="52"/>
      <c r="E8" s="52"/>
      <c r="F8" s="52"/>
      <c r="G8" s="52"/>
      <c r="H8" s="52"/>
      <c r="I8" s="52"/>
      <c r="J8" s="52"/>
    </row>
    <row r="9" ht="52" customHeight="1" spans="1:10">
      <c r="A9" s="52"/>
      <c r="B9" s="52"/>
      <c r="C9" s="51"/>
      <c r="D9" s="51"/>
      <c r="E9" s="51"/>
      <c r="F9" s="51"/>
      <c r="G9" s="51"/>
      <c r="H9" s="51"/>
      <c r="I9" s="51"/>
      <c r="J9" s="53"/>
    </row>
    <row r="10" ht="29" customHeight="1" spans="1:1">
      <c r="A10" t="s">
        <v>329</v>
      </c>
    </row>
  </sheetData>
  <mergeCells count="2">
    <mergeCell ref="A2:J2"/>
    <mergeCell ref="A3:J3"/>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B19" sqref="B19"/>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customHeight="1" spans="1:6">
      <c r="A1" s="1"/>
      <c r="B1" s="1"/>
      <c r="C1" s="1"/>
      <c r="D1" s="1"/>
      <c r="E1" s="1"/>
      <c r="F1" s="1"/>
    </row>
    <row r="2" ht="15.75" customHeight="1" spans="1:6">
      <c r="A2" s="17"/>
      <c r="B2" s="17">
        <v>0</v>
      </c>
      <c r="C2" s="17"/>
      <c r="D2" s="17"/>
      <c r="E2" s="17"/>
      <c r="F2" s="16" t="s">
        <v>330</v>
      </c>
    </row>
    <row r="3" ht="45" customHeight="1" spans="1:6">
      <c r="A3" s="13" t="s">
        <v>331</v>
      </c>
      <c r="B3" s="13"/>
      <c r="C3" s="13"/>
      <c r="D3" s="13"/>
      <c r="E3" s="13"/>
      <c r="F3" s="13"/>
    </row>
    <row r="4" ht="19.5" customHeight="1" spans="1:6">
      <c r="A4" s="12" t="str">
        <f>"单位名称："&amp;"楚雄彝族自治州人民政府外事办公室"</f>
        <v>单位名称：楚雄彝族自治州人民政府外事办公室</v>
      </c>
      <c r="B4" s="12"/>
      <c r="C4" s="12"/>
      <c r="D4" s="17"/>
      <c r="E4" s="17"/>
      <c r="F4" s="16" t="s">
        <v>2</v>
      </c>
    </row>
    <row r="5" ht="19.5" customHeight="1" spans="1:6">
      <c r="A5" s="6" t="s">
        <v>332</v>
      </c>
      <c r="B5" s="6" t="s">
        <v>74</v>
      </c>
      <c r="C5" s="6" t="s">
        <v>75</v>
      </c>
      <c r="D5" s="6" t="s">
        <v>333</v>
      </c>
      <c r="E5" s="6"/>
      <c r="F5" s="6"/>
    </row>
    <row r="6" ht="18.75" customHeight="1" spans="1:6">
      <c r="A6" s="6"/>
      <c r="B6" s="6"/>
      <c r="C6" s="6"/>
      <c r="D6" s="6" t="s">
        <v>57</v>
      </c>
      <c r="E6" s="6" t="s">
        <v>77</v>
      </c>
      <c r="F6" s="6" t="s">
        <v>78</v>
      </c>
    </row>
    <row r="7" ht="17.25" customHeight="1" spans="1:6">
      <c r="A7" s="14">
        <v>1</v>
      </c>
      <c r="B7" s="46" t="s">
        <v>85</v>
      </c>
      <c r="C7" s="14">
        <v>3</v>
      </c>
      <c r="D7" s="14">
        <v>4</v>
      </c>
      <c r="E7" s="14">
        <v>5</v>
      </c>
      <c r="F7" s="14">
        <v>6</v>
      </c>
    </row>
    <row r="8" ht="22.5" customHeight="1" spans="1:6">
      <c r="A8" s="8"/>
      <c r="B8" s="8"/>
      <c r="C8" s="8"/>
      <c r="D8" s="9"/>
      <c r="E8" s="9"/>
      <c r="F8" s="9"/>
    </row>
    <row r="9" ht="22.5" customHeight="1" spans="1:6">
      <c r="A9" s="8"/>
      <c r="B9" s="8"/>
      <c r="C9" s="8"/>
      <c r="D9" s="9"/>
      <c r="E9" s="9"/>
      <c r="F9" s="9"/>
    </row>
    <row r="10" ht="22.5" customHeight="1" spans="1:6">
      <c r="A10" s="11" t="s">
        <v>57</v>
      </c>
      <c r="B10" s="11"/>
      <c r="C10" s="11"/>
      <c r="D10" s="9"/>
      <c r="E10" s="9"/>
      <c r="F10" s="9"/>
    </row>
    <row r="11" ht="22" customHeight="1" spans="1:1">
      <c r="A11" t="s">
        <v>334</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6"/>
  <sheetViews>
    <sheetView showGridLines="0" showZeros="0" topLeftCell="B1" workbookViewId="0">
      <pane ySplit="1" topLeftCell="A2" activePane="bottomLeft" state="frozen"/>
      <selection/>
      <selection pane="bottomLeft" activeCell="C26" sqref="C26"/>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customHeight="1" spans="1:17">
      <c r="A1" s="1"/>
      <c r="B1" s="1"/>
      <c r="C1" s="1"/>
      <c r="D1" s="1"/>
      <c r="E1" s="1"/>
      <c r="F1" s="1"/>
      <c r="G1" s="1"/>
      <c r="H1" s="1"/>
      <c r="I1" s="1"/>
      <c r="J1" s="1"/>
      <c r="K1" s="1"/>
      <c r="L1" s="1"/>
      <c r="M1" s="1"/>
      <c r="N1" s="1"/>
      <c r="O1" s="1"/>
      <c r="P1" s="1"/>
      <c r="Q1" s="1"/>
    </row>
    <row r="2" ht="17.25" customHeight="1" spans="1:17">
      <c r="A2" s="21"/>
      <c r="B2" s="21"/>
      <c r="C2" s="21"/>
      <c r="D2" s="21"/>
      <c r="E2" s="21"/>
      <c r="F2" s="21"/>
      <c r="G2" s="21"/>
      <c r="H2" s="21"/>
      <c r="I2" s="21"/>
      <c r="J2" s="21"/>
      <c r="K2" s="21"/>
      <c r="L2" s="21"/>
      <c r="M2" s="21"/>
      <c r="N2" s="21"/>
      <c r="O2" s="21"/>
      <c r="P2" s="21"/>
      <c r="Q2" s="45" t="s">
        <v>335</v>
      </c>
    </row>
    <row r="3" ht="45" customHeight="1" spans="1:17">
      <c r="A3" s="22" t="s">
        <v>336</v>
      </c>
      <c r="B3" s="22"/>
      <c r="C3" s="22"/>
      <c r="D3" s="22"/>
      <c r="E3" s="22"/>
      <c r="F3" s="22"/>
      <c r="G3" s="22"/>
      <c r="H3" s="22"/>
      <c r="I3" s="22"/>
      <c r="J3" s="22"/>
      <c r="K3" s="22"/>
      <c r="L3" s="22"/>
      <c r="M3" s="22"/>
      <c r="N3" s="22"/>
      <c r="O3" s="22"/>
      <c r="P3" s="22"/>
      <c r="Q3" s="22"/>
    </row>
    <row r="4" ht="18.75" customHeight="1" spans="1:17">
      <c r="A4" s="21" t="str">
        <f>"单位名称："&amp;"楚雄彝族自治州人民政府外事办公室"</f>
        <v>单位名称：楚雄彝族自治州人民政府外事办公室</v>
      </c>
      <c r="B4" s="21"/>
      <c r="C4" s="21"/>
      <c r="D4" s="21"/>
      <c r="E4" s="21"/>
      <c r="F4" s="21"/>
      <c r="G4" s="21"/>
      <c r="H4" s="21"/>
      <c r="I4" s="21"/>
      <c r="J4" s="21"/>
      <c r="K4" s="21"/>
      <c r="L4" s="21"/>
      <c r="M4" s="21"/>
      <c r="N4" s="21"/>
      <c r="O4" s="21"/>
      <c r="P4" s="21"/>
      <c r="Q4" s="25" t="s">
        <v>54</v>
      </c>
    </row>
    <row r="5" ht="22.5" customHeight="1" spans="1:17">
      <c r="A5" s="40" t="s">
        <v>337</v>
      </c>
      <c r="B5" s="40" t="s">
        <v>338</v>
      </c>
      <c r="C5" s="40" t="s">
        <v>339</v>
      </c>
      <c r="D5" s="40" t="s">
        <v>340</v>
      </c>
      <c r="E5" s="40" t="s">
        <v>341</v>
      </c>
      <c r="F5" s="40" t="s">
        <v>342</v>
      </c>
      <c r="G5" s="40" t="s">
        <v>195</v>
      </c>
      <c r="H5" s="40"/>
      <c r="I5" s="40"/>
      <c r="J5" s="40"/>
      <c r="K5" s="40"/>
      <c r="L5" s="40"/>
      <c r="M5" s="40"/>
      <c r="N5" s="40"/>
      <c r="O5" s="40"/>
      <c r="P5" s="40"/>
      <c r="Q5" s="40"/>
    </row>
    <row r="6" ht="22.5" customHeight="1" spans="1:17">
      <c r="A6" s="40"/>
      <c r="B6" s="40" t="s">
        <v>343</v>
      </c>
      <c r="C6" s="40" t="s">
        <v>344</v>
      </c>
      <c r="D6" s="40" t="s">
        <v>340</v>
      </c>
      <c r="E6" s="40" t="s">
        <v>345</v>
      </c>
      <c r="F6" s="40"/>
      <c r="G6" s="40" t="s">
        <v>57</v>
      </c>
      <c r="H6" s="40" t="s">
        <v>60</v>
      </c>
      <c r="I6" s="40" t="s">
        <v>346</v>
      </c>
      <c r="J6" s="40" t="s">
        <v>347</v>
      </c>
      <c r="K6" s="40" t="s">
        <v>348</v>
      </c>
      <c r="L6" s="40" t="s">
        <v>64</v>
      </c>
      <c r="M6" s="40"/>
      <c r="N6" s="40"/>
      <c r="O6" s="40"/>
      <c r="P6" s="40"/>
      <c r="Q6" s="40"/>
    </row>
    <row r="7" ht="23.65" customHeight="1" spans="1:17">
      <c r="A7" s="40"/>
      <c r="B7" s="40"/>
      <c r="C7" s="40"/>
      <c r="D7" s="40"/>
      <c r="E7" s="40"/>
      <c r="F7" s="40"/>
      <c r="G7" s="40"/>
      <c r="H7" s="40"/>
      <c r="I7" s="40" t="s">
        <v>59</v>
      </c>
      <c r="J7" s="40"/>
      <c r="K7" s="40"/>
      <c r="L7" s="40" t="s">
        <v>59</v>
      </c>
      <c r="M7" s="40" t="s">
        <v>65</v>
      </c>
      <c r="N7" s="40" t="s">
        <v>66</v>
      </c>
      <c r="O7" s="40" t="s">
        <v>67</v>
      </c>
      <c r="P7" s="40" t="s">
        <v>68</v>
      </c>
      <c r="Q7" s="40" t="s">
        <v>69</v>
      </c>
    </row>
    <row r="8" ht="22.5" customHeight="1" spans="1:17">
      <c r="A8" s="41">
        <v>1</v>
      </c>
      <c r="B8" s="41">
        <v>2</v>
      </c>
      <c r="C8" s="41">
        <v>3</v>
      </c>
      <c r="D8" s="41">
        <v>4</v>
      </c>
      <c r="E8" s="41">
        <v>5</v>
      </c>
      <c r="F8" s="41">
        <v>6</v>
      </c>
      <c r="G8" s="41">
        <v>7</v>
      </c>
      <c r="H8" s="41">
        <v>8</v>
      </c>
      <c r="I8" s="41">
        <v>9</v>
      </c>
      <c r="J8" s="41">
        <v>10</v>
      </c>
      <c r="K8" s="41">
        <v>11</v>
      </c>
      <c r="L8" s="41">
        <v>12</v>
      </c>
      <c r="M8" s="41">
        <v>13</v>
      </c>
      <c r="N8" s="41">
        <v>14</v>
      </c>
      <c r="O8" s="41">
        <v>15</v>
      </c>
      <c r="P8" s="41">
        <v>16</v>
      </c>
      <c r="Q8" s="41">
        <v>17</v>
      </c>
    </row>
    <row r="9" ht="22.5" customHeight="1" spans="1:17">
      <c r="A9" s="42" t="s">
        <v>252</v>
      </c>
      <c r="B9" s="42"/>
      <c r="C9" s="42"/>
      <c r="D9" s="42"/>
      <c r="E9" s="43">
        <v>32</v>
      </c>
      <c r="F9" s="43">
        <v>6800</v>
      </c>
      <c r="G9" s="43">
        <v>6800</v>
      </c>
      <c r="H9" s="43">
        <v>6800</v>
      </c>
      <c r="I9" s="43"/>
      <c r="J9" s="43"/>
      <c r="K9" s="43"/>
      <c r="L9" s="43"/>
      <c r="M9" s="43"/>
      <c r="N9" s="43"/>
      <c r="O9" s="43"/>
      <c r="P9" s="43"/>
      <c r="Q9" s="43"/>
    </row>
    <row r="10" ht="22.5" customHeight="1" spans="1:17">
      <c r="A10" s="42"/>
      <c r="B10" s="42" t="s">
        <v>349</v>
      </c>
      <c r="C10" s="42" t="s">
        <v>350</v>
      </c>
      <c r="D10" s="42" t="s">
        <v>351</v>
      </c>
      <c r="E10" s="43">
        <v>30</v>
      </c>
      <c r="F10" s="43">
        <v>4800</v>
      </c>
      <c r="G10" s="43">
        <v>4800</v>
      </c>
      <c r="H10" s="43">
        <v>4800</v>
      </c>
      <c r="I10" s="43"/>
      <c r="J10" s="43"/>
      <c r="K10" s="43"/>
      <c r="L10" s="43"/>
      <c r="M10" s="43"/>
      <c r="N10" s="43"/>
      <c r="O10" s="43"/>
      <c r="P10" s="43"/>
      <c r="Q10" s="43"/>
    </row>
    <row r="11" ht="22.5" customHeight="1" spans="1:17">
      <c r="A11" s="8"/>
      <c r="B11" s="42" t="s">
        <v>352</v>
      </c>
      <c r="C11" s="42" t="s">
        <v>353</v>
      </c>
      <c r="D11" s="42" t="s">
        <v>354</v>
      </c>
      <c r="E11" s="43">
        <v>2</v>
      </c>
      <c r="F11" s="43">
        <v>2000</v>
      </c>
      <c r="G11" s="43">
        <v>2000</v>
      </c>
      <c r="H11" s="43">
        <v>2000</v>
      </c>
      <c r="I11" s="43"/>
      <c r="J11" s="43"/>
      <c r="K11" s="43"/>
      <c r="L11" s="43"/>
      <c r="M11" s="43"/>
      <c r="N11" s="43"/>
      <c r="O11" s="43"/>
      <c r="P11" s="43"/>
      <c r="Q11" s="43"/>
    </row>
    <row r="12" ht="22.5" customHeight="1" spans="1:17">
      <c r="A12" s="42" t="s">
        <v>242</v>
      </c>
      <c r="B12" s="8"/>
      <c r="C12" s="8"/>
      <c r="D12" s="8"/>
      <c r="E12" s="43">
        <v>3</v>
      </c>
      <c r="F12" s="43">
        <v>3000</v>
      </c>
      <c r="G12" s="43">
        <v>23500</v>
      </c>
      <c r="H12" s="43">
        <v>23500</v>
      </c>
      <c r="I12" s="43"/>
      <c r="J12" s="43"/>
      <c r="K12" s="43"/>
      <c r="L12" s="43"/>
      <c r="M12" s="43"/>
      <c r="N12" s="43"/>
      <c r="O12" s="43"/>
      <c r="P12" s="43"/>
      <c r="Q12" s="43"/>
    </row>
    <row r="13" ht="22.5" customHeight="1" spans="1:17">
      <c r="A13" s="8"/>
      <c r="B13" s="42" t="s">
        <v>355</v>
      </c>
      <c r="C13" s="42" t="s">
        <v>356</v>
      </c>
      <c r="D13" s="42" t="s">
        <v>357</v>
      </c>
      <c r="E13" s="43">
        <v>1</v>
      </c>
      <c r="F13" s="43"/>
      <c r="G13" s="43">
        <v>16000</v>
      </c>
      <c r="H13" s="43">
        <v>16000</v>
      </c>
      <c r="I13" s="43"/>
      <c r="J13" s="43"/>
      <c r="K13" s="43"/>
      <c r="L13" s="43"/>
      <c r="M13" s="43"/>
      <c r="N13" s="43"/>
      <c r="O13" s="43"/>
      <c r="P13" s="43"/>
      <c r="Q13" s="43"/>
    </row>
    <row r="14" ht="22.5" customHeight="1" spans="1:17">
      <c r="A14" s="8"/>
      <c r="B14" s="42" t="s">
        <v>358</v>
      </c>
      <c r="C14" s="42" t="s">
        <v>359</v>
      </c>
      <c r="D14" s="42" t="s">
        <v>354</v>
      </c>
      <c r="E14" s="43">
        <v>1</v>
      </c>
      <c r="F14" s="43"/>
      <c r="G14" s="43">
        <v>4500</v>
      </c>
      <c r="H14" s="43">
        <v>4500</v>
      </c>
      <c r="I14" s="43"/>
      <c r="J14" s="43"/>
      <c r="K14" s="43"/>
      <c r="L14" s="43"/>
      <c r="M14" s="43"/>
      <c r="N14" s="43"/>
      <c r="O14" s="43"/>
      <c r="P14" s="43"/>
      <c r="Q14" s="43"/>
    </row>
    <row r="15" ht="22.5" customHeight="1" spans="1:17">
      <c r="A15" s="8"/>
      <c r="B15" s="42" t="s">
        <v>360</v>
      </c>
      <c r="C15" s="42" t="s">
        <v>361</v>
      </c>
      <c r="D15" s="42" t="s">
        <v>357</v>
      </c>
      <c r="E15" s="43">
        <v>1</v>
      </c>
      <c r="F15" s="43">
        <v>3000</v>
      </c>
      <c r="G15" s="43">
        <v>3000</v>
      </c>
      <c r="H15" s="43">
        <v>3000</v>
      </c>
      <c r="I15" s="43"/>
      <c r="J15" s="43"/>
      <c r="K15" s="43"/>
      <c r="L15" s="43"/>
      <c r="M15" s="43"/>
      <c r="N15" s="43"/>
      <c r="O15" s="43"/>
      <c r="P15" s="43"/>
      <c r="Q15" s="43"/>
    </row>
    <row r="16" ht="22.5" customHeight="1" spans="1:17">
      <c r="A16" s="44" t="s">
        <v>57</v>
      </c>
      <c r="B16" s="44"/>
      <c r="C16" s="44"/>
      <c r="D16" s="44"/>
      <c r="E16" s="44"/>
      <c r="F16" s="43">
        <v>9800</v>
      </c>
      <c r="G16" s="43">
        <v>30300</v>
      </c>
      <c r="H16" s="43">
        <v>30300</v>
      </c>
      <c r="I16" s="43"/>
      <c r="J16" s="43"/>
      <c r="K16" s="43"/>
      <c r="L16" s="43"/>
      <c r="M16" s="43"/>
      <c r="N16" s="43"/>
      <c r="O16" s="43"/>
      <c r="P16" s="43"/>
      <c r="Q16" s="43"/>
    </row>
  </sheetData>
  <mergeCells count="15">
    <mergeCell ref="A3:Q3"/>
    <mergeCell ref="G5:Q5"/>
    <mergeCell ref="L6:Q6"/>
    <mergeCell ref="A16:E16"/>
    <mergeCell ref="A5:A7"/>
    <mergeCell ref="B5:B7"/>
    <mergeCell ref="C5:C7"/>
    <mergeCell ref="D5:D7"/>
    <mergeCell ref="E5:E7"/>
    <mergeCell ref="F5:F7"/>
    <mergeCell ref="G6:G7"/>
    <mergeCell ref="H6:H7"/>
    <mergeCell ref="I6:I7"/>
    <mergeCell ref="J6:J7"/>
    <mergeCell ref="K6:K7"/>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topLeftCell="F1" workbookViewId="0">
      <pane ySplit="1" topLeftCell="A2" activePane="bottomLeft" state="frozen"/>
      <selection/>
      <selection pane="bottomLeft" activeCell="A1" sqref="A1"/>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customHeight="1" spans="1:18">
      <c r="A1" s="28"/>
      <c r="B1" s="28"/>
      <c r="C1" s="28"/>
      <c r="D1" s="28"/>
      <c r="E1" s="28"/>
      <c r="F1" s="28"/>
      <c r="G1" s="28"/>
      <c r="H1" s="28"/>
      <c r="I1" s="28"/>
      <c r="J1" s="28"/>
      <c r="K1" s="28"/>
      <c r="L1" s="28"/>
      <c r="M1" s="28"/>
      <c r="N1" s="28"/>
      <c r="O1" s="28"/>
      <c r="P1" s="28"/>
      <c r="Q1" s="28"/>
      <c r="R1" s="28"/>
    </row>
    <row r="2" ht="23.65" customHeight="1" spans="1:18">
      <c r="A2" s="29"/>
      <c r="B2" s="29"/>
      <c r="C2" s="29"/>
      <c r="D2" s="29"/>
      <c r="E2" s="29"/>
      <c r="F2" s="29"/>
      <c r="G2" s="29"/>
      <c r="H2" s="29"/>
      <c r="I2" s="29"/>
      <c r="J2" s="29"/>
      <c r="K2" s="29"/>
      <c r="L2" s="29"/>
      <c r="M2" s="29"/>
      <c r="N2" s="29"/>
      <c r="O2" s="29"/>
      <c r="P2" s="29"/>
      <c r="Q2" s="29"/>
      <c r="R2" s="39" t="s">
        <v>362</v>
      </c>
    </row>
    <row r="3" ht="49.9" customHeight="1" spans="1:18">
      <c r="A3" s="30" t="str">
        <f>"2025"&amp;"年部门政府购买服务预算表"</f>
        <v>2025年部门政府购买服务预算表</v>
      </c>
      <c r="B3" s="30"/>
      <c r="C3" s="30"/>
      <c r="D3" s="30"/>
      <c r="E3" s="30"/>
      <c r="F3" s="30"/>
      <c r="G3" s="30"/>
      <c r="H3" s="30"/>
      <c r="I3" s="30"/>
      <c r="J3" s="30"/>
      <c r="K3" s="30"/>
      <c r="L3" s="30"/>
      <c r="M3" s="30"/>
      <c r="N3" s="30"/>
      <c r="O3" s="30"/>
      <c r="P3" s="30"/>
      <c r="Q3" s="30"/>
      <c r="R3" s="30"/>
    </row>
    <row r="4" ht="23.65" customHeight="1" spans="1:18">
      <c r="A4" s="31" t="str">
        <f>"单位名称："&amp;"楚雄彝族自治州人民政府外事办公室"</f>
        <v>单位名称：楚雄彝族自治州人民政府外事办公室</v>
      </c>
      <c r="B4" s="31"/>
      <c r="C4" s="31"/>
      <c r="D4" s="31"/>
      <c r="E4" s="31"/>
      <c r="F4" s="31"/>
      <c r="G4" s="31"/>
      <c r="H4" s="31"/>
      <c r="I4" s="31"/>
      <c r="J4" s="31"/>
      <c r="K4" s="31"/>
      <c r="L4" s="31"/>
      <c r="M4" s="31"/>
      <c r="N4" s="31"/>
      <c r="O4" s="31"/>
      <c r="P4" s="31"/>
      <c r="Q4" s="31"/>
      <c r="R4" s="39" t="s">
        <v>54</v>
      </c>
    </row>
    <row r="5" ht="23.65" customHeight="1" spans="1:18">
      <c r="A5" s="32" t="s">
        <v>337</v>
      </c>
      <c r="B5" s="32" t="s">
        <v>363</v>
      </c>
      <c r="C5" s="32" t="s">
        <v>364</v>
      </c>
      <c r="D5" s="32" t="s">
        <v>365</v>
      </c>
      <c r="E5" s="32" t="s">
        <v>366</v>
      </c>
      <c r="F5" s="32" t="s">
        <v>367</v>
      </c>
      <c r="G5" s="32" t="s">
        <v>368</v>
      </c>
      <c r="H5" s="32" t="s">
        <v>195</v>
      </c>
      <c r="I5" s="32"/>
      <c r="J5" s="32"/>
      <c r="K5" s="32"/>
      <c r="L5" s="32"/>
      <c r="M5" s="32"/>
      <c r="N5" s="32"/>
      <c r="O5" s="32"/>
      <c r="P5" s="32"/>
      <c r="Q5" s="32"/>
      <c r="R5" s="32"/>
    </row>
    <row r="6" ht="23.65" customHeight="1" spans="1:18">
      <c r="A6" s="32" t="s">
        <v>369</v>
      </c>
      <c r="B6" s="32" t="s">
        <v>347</v>
      </c>
      <c r="C6" s="32" t="s">
        <v>348</v>
      </c>
      <c r="D6" s="32"/>
      <c r="E6" s="32" t="s">
        <v>370</v>
      </c>
      <c r="F6" s="32"/>
      <c r="G6" s="32"/>
      <c r="H6" s="32" t="s">
        <v>57</v>
      </c>
      <c r="I6" s="32" t="s">
        <v>60</v>
      </c>
      <c r="J6" s="32" t="s">
        <v>346</v>
      </c>
      <c r="K6" s="32" t="s">
        <v>347</v>
      </c>
      <c r="L6" s="32" t="s">
        <v>348</v>
      </c>
      <c r="M6" s="32" t="s">
        <v>64</v>
      </c>
      <c r="N6" s="32"/>
      <c r="O6" s="32"/>
      <c r="P6" s="32"/>
      <c r="Q6" s="32"/>
      <c r="R6" s="32"/>
    </row>
    <row r="7" ht="23.65" customHeight="1" spans="1:18">
      <c r="A7" s="32"/>
      <c r="B7" s="32"/>
      <c r="C7" s="32"/>
      <c r="D7" s="32"/>
      <c r="E7" s="32"/>
      <c r="F7" s="32"/>
      <c r="G7" s="32"/>
      <c r="H7" s="32"/>
      <c r="I7" s="32" t="s">
        <v>59</v>
      </c>
      <c r="J7" s="32"/>
      <c r="K7" s="32"/>
      <c r="L7" s="32"/>
      <c r="M7" s="32" t="s">
        <v>59</v>
      </c>
      <c r="N7" s="32" t="s">
        <v>65</v>
      </c>
      <c r="O7" s="32" t="s">
        <v>66</v>
      </c>
      <c r="P7" s="32" t="s">
        <v>67</v>
      </c>
      <c r="Q7" s="32" t="s">
        <v>68</v>
      </c>
      <c r="R7" s="32" t="s">
        <v>69</v>
      </c>
    </row>
    <row r="8" ht="22.5" customHeight="1" spans="1:18">
      <c r="A8" s="33" t="s">
        <v>84</v>
      </c>
      <c r="B8" s="33" t="s">
        <v>85</v>
      </c>
      <c r="C8" s="33" t="s">
        <v>86</v>
      </c>
      <c r="D8" s="33" t="s">
        <v>87</v>
      </c>
      <c r="E8" s="33" t="s">
        <v>88</v>
      </c>
      <c r="F8" s="33" t="s">
        <v>89</v>
      </c>
      <c r="G8" s="33" t="s">
        <v>90</v>
      </c>
      <c r="H8" s="33" t="s">
        <v>91</v>
      </c>
      <c r="I8" s="33" t="s">
        <v>92</v>
      </c>
      <c r="J8" s="33" t="s">
        <v>93</v>
      </c>
      <c r="K8" s="33" t="s">
        <v>94</v>
      </c>
      <c r="L8" s="33" t="s">
        <v>95</v>
      </c>
      <c r="M8" s="33" t="s">
        <v>96</v>
      </c>
      <c r="N8" s="33" t="s">
        <v>97</v>
      </c>
      <c r="O8" s="33" t="s">
        <v>371</v>
      </c>
      <c r="P8" s="33" t="s">
        <v>372</v>
      </c>
      <c r="Q8" s="33" t="s">
        <v>373</v>
      </c>
      <c r="R8" s="33" t="s">
        <v>374</v>
      </c>
    </row>
    <row r="9" ht="22.5" customHeight="1" spans="1:18">
      <c r="A9" s="34" t="s">
        <v>71</v>
      </c>
      <c r="B9" s="34"/>
      <c r="C9" s="34"/>
      <c r="D9" s="34"/>
      <c r="E9" s="34"/>
      <c r="F9" s="34"/>
      <c r="G9" s="34"/>
      <c r="H9" s="35">
        <v>3000</v>
      </c>
      <c r="I9" s="35">
        <v>3000</v>
      </c>
      <c r="J9" s="35"/>
      <c r="K9" s="35"/>
      <c r="L9" s="35"/>
      <c r="M9" s="35"/>
      <c r="N9" s="35"/>
      <c r="O9" s="35"/>
      <c r="P9" s="35"/>
      <c r="Q9" s="35"/>
      <c r="R9" s="35"/>
    </row>
    <row r="10" ht="22.5" customHeight="1" spans="1:18">
      <c r="A10" s="36" t="s">
        <v>71</v>
      </c>
      <c r="B10" s="34"/>
      <c r="C10" s="34"/>
      <c r="D10" s="34"/>
      <c r="E10" s="34"/>
      <c r="F10" s="34"/>
      <c r="G10" s="34"/>
      <c r="H10" s="35">
        <v>3000</v>
      </c>
      <c r="I10" s="35">
        <v>3000</v>
      </c>
      <c r="J10" s="35"/>
      <c r="K10" s="35"/>
      <c r="L10" s="35"/>
      <c r="M10" s="35"/>
      <c r="N10" s="35"/>
      <c r="O10" s="35"/>
      <c r="P10" s="35"/>
      <c r="Q10" s="35"/>
      <c r="R10" s="35"/>
    </row>
    <row r="11" ht="22.5" customHeight="1" spans="1:18">
      <c r="A11" s="34" t="str">
        <f>"    "&amp;"车辆使用费"</f>
        <v>    车辆使用费</v>
      </c>
      <c r="B11" s="34"/>
      <c r="C11" s="34"/>
      <c r="D11" s="34"/>
      <c r="E11" s="34"/>
      <c r="F11" s="34"/>
      <c r="G11" s="34"/>
      <c r="H11" s="35">
        <v>3000</v>
      </c>
      <c r="I11" s="35">
        <v>3000</v>
      </c>
      <c r="J11" s="35"/>
      <c r="K11" s="35"/>
      <c r="L11" s="35"/>
      <c r="M11" s="35"/>
      <c r="N11" s="35"/>
      <c r="O11" s="35"/>
      <c r="P11" s="35"/>
      <c r="Q11" s="35"/>
      <c r="R11" s="35"/>
    </row>
    <row r="12" ht="22.5" customHeight="1" spans="1:18">
      <c r="A12" s="37"/>
      <c r="B12" s="34" t="s">
        <v>360</v>
      </c>
      <c r="C12" s="34" t="s">
        <v>375</v>
      </c>
      <c r="D12" s="34" t="s">
        <v>77</v>
      </c>
      <c r="E12" s="34" t="s">
        <v>376</v>
      </c>
      <c r="F12" s="34" t="s">
        <v>99</v>
      </c>
      <c r="G12" s="34" t="s">
        <v>377</v>
      </c>
      <c r="H12" s="35">
        <v>3000</v>
      </c>
      <c r="I12" s="35">
        <v>3000</v>
      </c>
      <c r="J12" s="35"/>
      <c r="K12" s="35"/>
      <c r="L12" s="35"/>
      <c r="M12" s="35"/>
      <c r="N12" s="35"/>
      <c r="O12" s="35"/>
      <c r="P12" s="35"/>
      <c r="Q12" s="35"/>
      <c r="R12" s="35"/>
    </row>
    <row r="13" ht="22.5" customHeight="1" spans="1:18">
      <c r="A13" s="38" t="s">
        <v>57</v>
      </c>
      <c r="B13" s="38"/>
      <c r="C13" s="38"/>
      <c r="D13" s="38"/>
      <c r="E13" s="38"/>
      <c r="F13" s="38"/>
      <c r="G13" s="38"/>
      <c r="H13" s="35">
        <v>3000</v>
      </c>
      <c r="I13" s="35">
        <v>3000</v>
      </c>
      <c r="J13" s="35"/>
      <c r="K13" s="35"/>
      <c r="L13" s="35"/>
      <c r="M13" s="35"/>
      <c r="N13" s="35"/>
      <c r="O13" s="35"/>
      <c r="P13" s="35"/>
      <c r="Q13" s="35"/>
      <c r="R13" s="35"/>
    </row>
  </sheetData>
  <mergeCells count="17">
    <mergeCell ref="A3:R3"/>
    <mergeCell ref="A4:Q4"/>
    <mergeCell ref="H5:R5"/>
    <mergeCell ref="M6:R6"/>
    <mergeCell ref="A13:G13"/>
    <mergeCell ref="A5:A7"/>
    <mergeCell ref="B5:B7"/>
    <mergeCell ref="C5:C7"/>
    <mergeCell ref="D5:D7"/>
    <mergeCell ref="E5:E7"/>
    <mergeCell ref="F5:F7"/>
    <mergeCell ref="G5:G7"/>
    <mergeCell ref="H6:H7"/>
    <mergeCell ref="I6:I7"/>
    <mergeCell ref="J6:J7"/>
    <mergeCell ref="K6:K7"/>
    <mergeCell ref="L6:L7"/>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pane ySplit="1" topLeftCell="A2" activePane="bottomLeft" state="frozen"/>
      <selection/>
      <selection pane="bottomLeft" activeCell="A3" sqref="A3:N3"/>
    </sheetView>
  </sheetViews>
  <sheetFormatPr defaultColWidth="10.7083333333333" defaultRowHeight="14.25" customHeight="1"/>
  <cols>
    <col min="1" max="1" width="44" customWidth="1"/>
    <col min="2" max="14" width="21.575" customWidth="1"/>
  </cols>
  <sheetData>
    <row r="1" customHeight="1" spans="1:14">
      <c r="A1" s="1"/>
      <c r="B1" s="1"/>
      <c r="C1" s="1"/>
      <c r="D1" s="1"/>
      <c r="E1" s="1"/>
      <c r="F1" s="1"/>
      <c r="G1" s="1"/>
      <c r="H1" s="1"/>
      <c r="I1" s="1"/>
      <c r="J1" s="1"/>
      <c r="K1" s="1"/>
      <c r="L1" s="1"/>
      <c r="M1" s="1"/>
      <c r="N1" s="1"/>
    </row>
    <row r="2" ht="13.5" customHeight="1" spans="1:14">
      <c r="A2" s="12"/>
      <c r="B2" s="12"/>
      <c r="C2" s="12"/>
      <c r="D2" s="12"/>
      <c r="E2" s="12"/>
      <c r="F2" s="12"/>
      <c r="G2" s="12"/>
      <c r="H2" s="12"/>
      <c r="I2" s="12"/>
      <c r="J2" s="12"/>
      <c r="K2" s="12"/>
      <c r="L2" s="12"/>
      <c r="M2" s="12"/>
      <c r="N2" s="16" t="s">
        <v>378</v>
      </c>
    </row>
    <row r="3" ht="45" customHeight="1" spans="1:14">
      <c r="A3" s="13" t="s">
        <v>379</v>
      </c>
      <c r="B3" s="13"/>
      <c r="C3" s="13"/>
      <c r="D3" s="13"/>
      <c r="E3" s="13"/>
      <c r="F3" s="13"/>
      <c r="G3" s="13"/>
      <c r="H3" s="13"/>
      <c r="I3" s="13"/>
      <c r="J3" s="13"/>
      <c r="K3" s="13"/>
      <c r="L3" s="13"/>
      <c r="M3" s="13"/>
      <c r="N3" s="13"/>
    </row>
    <row r="4" ht="22.5" customHeight="1" spans="1:14">
      <c r="A4" s="12" t="str">
        <f>"单位名称："&amp;"楚雄彝族自治州人民政府外事办公室"</f>
        <v>单位名称：楚雄彝族自治州人民政府外事办公室</v>
      </c>
      <c r="B4" s="12"/>
      <c r="C4" s="12"/>
      <c r="D4" s="12"/>
      <c r="E4" s="12"/>
      <c r="F4" s="12"/>
      <c r="G4" s="12"/>
      <c r="H4" s="12"/>
      <c r="I4" s="12"/>
      <c r="J4" s="12"/>
      <c r="K4" s="12"/>
      <c r="L4" s="12"/>
      <c r="M4" s="12"/>
      <c r="N4" s="16" t="s">
        <v>54</v>
      </c>
    </row>
    <row r="5" ht="22.5" customHeight="1" spans="1:14">
      <c r="A5" s="6" t="s">
        <v>380</v>
      </c>
      <c r="B5" s="6" t="s">
        <v>195</v>
      </c>
      <c r="C5" s="6"/>
      <c r="D5" s="6"/>
      <c r="E5" s="6" t="s">
        <v>381</v>
      </c>
      <c r="F5" s="6"/>
      <c r="G5" s="6"/>
      <c r="H5" s="6"/>
      <c r="I5" s="6"/>
      <c r="J5" s="6"/>
      <c r="K5" s="6"/>
      <c r="L5" s="6"/>
      <c r="M5" s="6"/>
      <c r="N5" s="6"/>
    </row>
    <row r="6" ht="22.5" customHeight="1" spans="1:14">
      <c r="A6" s="6"/>
      <c r="B6" s="6" t="s">
        <v>57</v>
      </c>
      <c r="C6" s="6" t="s">
        <v>60</v>
      </c>
      <c r="D6" s="6" t="s">
        <v>346</v>
      </c>
      <c r="E6" s="6" t="s">
        <v>382</v>
      </c>
      <c r="F6" s="6" t="s">
        <v>383</v>
      </c>
      <c r="G6" s="6" t="s">
        <v>384</v>
      </c>
      <c r="H6" s="6" t="s">
        <v>385</v>
      </c>
      <c r="I6" s="6" t="s">
        <v>386</v>
      </c>
      <c r="J6" s="6" t="s">
        <v>387</v>
      </c>
      <c r="K6" s="6" t="s">
        <v>388</v>
      </c>
      <c r="L6" s="6" t="s">
        <v>389</v>
      </c>
      <c r="M6" s="6" t="s">
        <v>390</v>
      </c>
      <c r="N6" s="6" t="s">
        <v>391</v>
      </c>
    </row>
    <row r="7" ht="22.5" customHeight="1" spans="1:14">
      <c r="A7" s="26">
        <v>1</v>
      </c>
      <c r="B7" s="26">
        <v>2</v>
      </c>
      <c r="C7" s="26">
        <v>3</v>
      </c>
      <c r="D7" s="27">
        <v>4</v>
      </c>
      <c r="E7" s="26">
        <v>5</v>
      </c>
      <c r="F7" s="26">
        <v>6</v>
      </c>
      <c r="G7" s="27">
        <v>7</v>
      </c>
      <c r="H7" s="26">
        <v>8</v>
      </c>
      <c r="I7" s="26">
        <v>9</v>
      </c>
      <c r="J7" s="27">
        <v>10</v>
      </c>
      <c r="K7" s="26">
        <v>11</v>
      </c>
      <c r="L7" s="26">
        <v>12</v>
      </c>
      <c r="M7" s="27">
        <v>13</v>
      </c>
      <c r="N7" s="26">
        <v>14</v>
      </c>
    </row>
    <row r="8" ht="22.5" customHeight="1" spans="1:14">
      <c r="A8" s="8"/>
      <c r="B8" s="9"/>
      <c r="C8" s="9"/>
      <c r="D8" s="9"/>
      <c r="E8" s="9"/>
      <c r="F8" s="9"/>
      <c r="G8" s="9"/>
      <c r="H8" s="9"/>
      <c r="I8" s="9"/>
      <c r="J8" s="9"/>
      <c r="K8" s="9"/>
      <c r="L8" s="9"/>
      <c r="M8" s="9"/>
      <c r="N8" s="9"/>
    </row>
    <row r="9" ht="22.5" customHeight="1" spans="1:14">
      <c r="A9" s="8"/>
      <c r="B9" s="9"/>
      <c r="C9" s="9"/>
      <c r="D9" s="9"/>
      <c r="E9" s="9"/>
      <c r="F9" s="9"/>
      <c r="G9" s="9"/>
      <c r="H9" s="9"/>
      <c r="I9" s="9"/>
      <c r="J9" s="9"/>
      <c r="K9" s="9"/>
      <c r="L9" s="9"/>
      <c r="M9" s="9"/>
      <c r="N9" s="9"/>
    </row>
    <row r="10" ht="22.5" customHeight="1" spans="1:14">
      <c r="A10" s="8" t="s">
        <v>57</v>
      </c>
      <c r="B10" s="9"/>
      <c r="C10" s="9"/>
      <c r="D10" s="9"/>
      <c r="E10" s="9"/>
      <c r="F10" s="9"/>
      <c r="G10" s="9"/>
      <c r="H10" s="9"/>
      <c r="I10" s="9"/>
      <c r="J10" s="9"/>
      <c r="K10" s="9"/>
      <c r="L10" s="9"/>
      <c r="M10" s="9"/>
      <c r="N10" s="9"/>
    </row>
    <row r="11" ht="21" customHeight="1" spans="1:1">
      <c r="A11" t="s">
        <v>392</v>
      </c>
    </row>
  </sheetData>
  <mergeCells count="5">
    <mergeCell ref="A3:N3"/>
    <mergeCell ref="A4:H4"/>
    <mergeCell ref="B5:D5"/>
    <mergeCell ref="E5:N5"/>
    <mergeCell ref="A5:A6"/>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pane ySplit="1" topLeftCell="A2" activePane="bottomLeft" state="frozen"/>
      <selection/>
      <selection pane="bottomLeft" activeCell="D26" sqref="D26"/>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customHeight="1" spans="1:11">
      <c r="A1" s="1"/>
      <c r="B1" s="1"/>
      <c r="C1" s="1"/>
      <c r="D1" s="1"/>
      <c r="E1" s="1"/>
      <c r="F1" s="1"/>
      <c r="G1" s="1"/>
      <c r="H1" s="1"/>
      <c r="I1" s="1"/>
      <c r="J1" s="1"/>
      <c r="K1" s="1"/>
    </row>
    <row r="2" ht="15.75" customHeight="1" spans="1:11">
      <c r="A2" s="21"/>
      <c r="B2" s="21"/>
      <c r="C2" s="21"/>
      <c r="D2" s="21"/>
      <c r="E2" s="21"/>
      <c r="F2" s="21"/>
      <c r="G2" s="21"/>
      <c r="H2" s="21"/>
      <c r="I2" s="21"/>
      <c r="J2" s="21"/>
      <c r="K2" s="25" t="s">
        <v>393</v>
      </c>
    </row>
    <row r="3" ht="45" customHeight="1" spans="1:11">
      <c r="A3" s="22" t="s">
        <v>394</v>
      </c>
      <c r="B3" s="22"/>
      <c r="C3" s="22"/>
      <c r="D3" s="22"/>
      <c r="E3" s="22"/>
      <c r="F3" s="22"/>
      <c r="G3" s="22"/>
      <c r="H3" s="22"/>
      <c r="I3" s="22"/>
      <c r="J3" s="22"/>
      <c r="K3" s="22"/>
    </row>
    <row r="4" ht="15.75" customHeight="1" spans="1:11">
      <c r="A4" s="21" t="str">
        <f>"单位名称："&amp;"楚雄彝族自治州人民政府外事办公室"</f>
        <v>单位名称：楚雄彝族自治州人民政府外事办公室</v>
      </c>
      <c r="B4" s="21"/>
      <c r="C4" s="21"/>
      <c r="D4" s="21"/>
      <c r="E4" s="21"/>
      <c r="F4" s="21"/>
      <c r="G4" s="21"/>
      <c r="H4" s="21"/>
      <c r="I4" s="21"/>
      <c r="J4" s="21"/>
      <c r="K4" s="21"/>
    </row>
    <row r="5" ht="22.5" customHeight="1" spans="1:11">
      <c r="A5" s="11" t="s">
        <v>395</v>
      </c>
      <c r="B5" s="11" t="s">
        <v>189</v>
      </c>
      <c r="C5" s="11" t="s">
        <v>291</v>
      </c>
      <c r="D5" s="11" t="s">
        <v>292</v>
      </c>
      <c r="E5" s="11" t="s">
        <v>293</v>
      </c>
      <c r="F5" s="11" t="s">
        <v>294</v>
      </c>
      <c r="G5" s="11" t="s">
        <v>295</v>
      </c>
      <c r="H5" s="11" t="s">
        <v>296</v>
      </c>
      <c r="I5" s="11" t="s">
        <v>297</v>
      </c>
      <c r="J5" s="11" t="s">
        <v>298</v>
      </c>
      <c r="K5" s="11" t="s">
        <v>299</v>
      </c>
    </row>
    <row r="6" ht="22.5" customHeight="1" spans="1:11">
      <c r="A6" s="14">
        <v>1</v>
      </c>
      <c r="B6" s="23">
        <v>2</v>
      </c>
      <c r="C6" s="14">
        <v>3</v>
      </c>
      <c r="D6" s="23">
        <v>4</v>
      </c>
      <c r="E6" s="14">
        <v>5</v>
      </c>
      <c r="F6" s="23">
        <v>6</v>
      </c>
      <c r="G6" s="14">
        <v>7</v>
      </c>
      <c r="H6" s="23">
        <v>8</v>
      </c>
      <c r="I6" s="14">
        <v>9</v>
      </c>
      <c r="J6" s="23">
        <v>10</v>
      </c>
      <c r="K6" s="23">
        <v>11</v>
      </c>
    </row>
    <row r="7" ht="22.5" customHeight="1" spans="1:11">
      <c r="A7" s="24"/>
      <c r="B7" s="24"/>
      <c r="C7" s="24"/>
      <c r="D7" s="24"/>
      <c r="E7" s="24"/>
      <c r="F7" s="24"/>
      <c r="G7" s="24"/>
      <c r="H7" s="24"/>
      <c r="I7" s="24"/>
      <c r="J7" s="24"/>
      <c r="K7" s="24"/>
    </row>
    <row r="8" ht="22.5" customHeight="1" spans="1:11">
      <c r="A8" s="24"/>
      <c r="B8" s="24"/>
      <c r="C8" s="24"/>
      <c r="D8" s="24"/>
      <c r="E8" s="24"/>
      <c r="F8" s="24"/>
      <c r="G8" s="24"/>
      <c r="H8" s="24"/>
      <c r="I8" s="24"/>
      <c r="J8" s="24"/>
      <c r="K8" s="24"/>
    </row>
    <row r="9" ht="22.5" customHeight="1" spans="1:11">
      <c r="A9" s="24"/>
      <c r="B9" s="24"/>
      <c r="C9" s="24"/>
      <c r="D9" s="24"/>
      <c r="E9" s="24"/>
      <c r="F9" s="24"/>
      <c r="G9" s="24"/>
      <c r="H9" s="24"/>
      <c r="I9" s="24"/>
      <c r="J9" s="24"/>
      <c r="K9" s="24"/>
    </row>
    <row r="10" ht="24" customHeight="1" spans="1:1">
      <c r="A10" t="s">
        <v>392</v>
      </c>
    </row>
  </sheetData>
  <mergeCells count="1">
    <mergeCell ref="A3:K3"/>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tabSelected="1" workbookViewId="0">
      <pane ySplit="1" topLeftCell="A2" activePane="bottomLeft" state="frozen"/>
      <selection/>
      <selection pane="bottomLeft" activeCell="B26" sqref="B26"/>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customHeight="1" spans="1:8">
      <c r="A1" s="1"/>
      <c r="B1" s="1"/>
      <c r="C1" s="1"/>
      <c r="D1" s="1"/>
      <c r="E1" s="1"/>
      <c r="F1" s="1"/>
      <c r="G1" s="1"/>
      <c r="H1" s="1"/>
    </row>
    <row r="2" ht="14.25" customHeight="1" spans="1:8">
      <c r="A2" s="17"/>
      <c r="B2" s="17"/>
      <c r="C2" s="17"/>
      <c r="D2" s="17"/>
      <c r="E2" s="17"/>
      <c r="F2" s="17"/>
      <c r="G2" s="17"/>
      <c r="H2" s="16" t="s">
        <v>396</v>
      </c>
    </row>
    <row r="3" ht="45" customHeight="1" spans="1:8">
      <c r="A3" s="13" t="s">
        <v>397</v>
      </c>
      <c r="B3" s="13"/>
      <c r="C3" s="13"/>
      <c r="D3" s="13"/>
      <c r="E3" s="13"/>
      <c r="F3" s="13"/>
      <c r="G3" s="13"/>
      <c r="H3" s="13"/>
    </row>
    <row r="4" ht="13.5" customHeight="1" spans="1:8">
      <c r="A4" s="12" t="str">
        <f>"单位名称："&amp;"楚雄彝族自治州人民政府外事办公室"</f>
        <v>单位名称：楚雄彝族自治州人民政府外事办公室</v>
      </c>
      <c r="B4" s="12"/>
      <c r="C4" s="12"/>
      <c r="D4" s="17"/>
      <c r="E4" s="17"/>
      <c r="F4" s="17"/>
      <c r="G4" s="17"/>
      <c r="H4" s="16" t="s">
        <v>54</v>
      </c>
    </row>
    <row r="5" ht="18" customHeight="1" spans="1:8">
      <c r="A5" s="6" t="s">
        <v>332</v>
      </c>
      <c r="B5" s="6" t="s">
        <v>398</v>
      </c>
      <c r="C5" s="6" t="s">
        <v>399</v>
      </c>
      <c r="D5" s="6" t="s">
        <v>400</v>
      </c>
      <c r="E5" s="6" t="s">
        <v>340</v>
      </c>
      <c r="F5" s="6" t="s">
        <v>401</v>
      </c>
      <c r="G5" s="6"/>
      <c r="H5" s="6"/>
    </row>
    <row r="6" ht="18" customHeight="1" spans="1:8">
      <c r="A6" s="6"/>
      <c r="B6" s="6"/>
      <c r="C6" s="6"/>
      <c r="D6" s="6"/>
      <c r="E6" s="6"/>
      <c r="F6" s="6" t="s">
        <v>341</v>
      </c>
      <c r="G6" s="6" t="s">
        <v>402</v>
      </c>
      <c r="H6" s="6" t="s">
        <v>403</v>
      </c>
    </row>
    <row r="7" ht="21" customHeight="1" spans="1:8">
      <c r="A7" s="18">
        <v>1</v>
      </c>
      <c r="B7" s="18">
        <v>2</v>
      </c>
      <c r="C7" s="18">
        <v>3</v>
      </c>
      <c r="D7" s="18">
        <v>4</v>
      </c>
      <c r="E7" s="18">
        <v>5</v>
      </c>
      <c r="F7" s="18">
        <v>6</v>
      </c>
      <c r="G7" s="18">
        <v>7</v>
      </c>
      <c r="H7" s="18">
        <v>8</v>
      </c>
    </row>
    <row r="8" ht="23.25" customHeight="1" spans="1:8">
      <c r="A8" s="8"/>
      <c r="B8" s="8"/>
      <c r="C8" s="8"/>
      <c r="D8" s="8"/>
      <c r="E8" s="19"/>
      <c r="F8" s="19"/>
      <c r="G8" s="19"/>
      <c r="H8" s="19"/>
    </row>
    <row r="9" ht="23.25" customHeight="1" spans="1:8">
      <c r="A9" s="8" t="s">
        <v>404</v>
      </c>
      <c r="B9" s="8"/>
      <c r="C9" s="8"/>
      <c r="D9" s="8"/>
      <c r="E9" s="19"/>
      <c r="F9" s="19"/>
      <c r="G9" s="19"/>
      <c r="H9" s="19"/>
    </row>
    <row r="10" ht="23.25" customHeight="1" spans="1:8">
      <c r="A10" s="11" t="s">
        <v>57</v>
      </c>
      <c r="B10" s="11"/>
      <c r="C10" s="11"/>
      <c r="D10" s="11"/>
      <c r="E10" s="11"/>
      <c r="F10" s="9"/>
      <c r="G10" s="20"/>
      <c r="H10" s="20"/>
    </row>
    <row r="11" ht="24" customHeight="1" spans="1:1">
      <c r="A11" t="s">
        <v>405</v>
      </c>
    </row>
  </sheetData>
  <mergeCells count="9">
    <mergeCell ref="A3:H3"/>
    <mergeCell ref="A4:C4"/>
    <mergeCell ref="F5:H5"/>
    <mergeCell ref="A10:E10"/>
    <mergeCell ref="A5:A6"/>
    <mergeCell ref="B5:B6"/>
    <mergeCell ref="C5:C6"/>
    <mergeCell ref="D5:D6"/>
    <mergeCell ref="E5:E6"/>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pane ySplit="1" topLeftCell="A2" activePane="bottomLeft" state="frozen"/>
      <selection/>
      <selection pane="bottomLeft" activeCell="C22" sqref="C22"/>
    </sheetView>
  </sheetViews>
  <sheetFormatPr defaultColWidth="10.7083333333333" defaultRowHeight="14.25" customHeight="1"/>
  <cols>
    <col min="1" max="11" width="17.575" customWidth="1"/>
  </cols>
  <sheetData>
    <row r="1" customHeight="1" spans="1:11">
      <c r="A1" s="1"/>
      <c r="B1" s="1"/>
      <c r="C1" s="1"/>
      <c r="D1" s="1"/>
      <c r="E1" s="1"/>
      <c r="F1" s="1"/>
      <c r="G1" s="1"/>
      <c r="H1" s="1"/>
      <c r="I1" s="1"/>
      <c r="J1" s="1"/>
      <c r="K1" s="1"/>
    </row>
    <row r="2" ht="15.75" customHeight="1" spans="1:11">
      <c r="A2" s="12"/>
      <c r="B2" s="12"/>
      <c r="C2" s="12"/>
      <c r="D2" s="12"/>
      <c r="E2" s="12"/>
      <c r="F2" s="12"/>
      <c r="G2" s="12"/>
      <c r="H2" s="12"/>
      <c r="I2" s="12"/>
      <c r="J2" s="12"/>
      <c r="K2" s="16" t="s">
        <v>406</v>
      </c>
    </row>
    <row r="3" ht="46.15" customHeight="1" spans="1:11">
      <c r="A3" s="13" t="s">
        <v>407</v>
      </c>
      <c r="B3" s="13"/>
      <c r="C3" s="13"/>
      <c r="D3" s="13"/>
      <c r="E3" s="13"/>
      <c r="F3" s="13"/>
      <c r="G3" s="13"/>
      <c r="H3" s="13"/>
      <c r="I3" s="13"/>
      <c r="J3" s="13"/>
      <c r="K3" s="13"/>
    </row>
    <row r="4" ht="22.5" customHeight="1" spans="1:11">
      <c r="A4" s="12" t="str">
        <f>"单位名称："&amp;"楚雄彝族自治州人民政府外事办公室"</f>
        <v>单位名称：楚雄彝族自治州人民政府外事办公室</v>
      </c>
      <c r="B4" s="12"/>
      <c r="C4" s="12"/>
      <c r="D4" s="12"/>
      <c r="E4" s="12"/>
      <c r="F4" s="12"/>
      <c r="G4" s="12"/>
      <c r="H4" s="12"/>
      <c r="I4" s="12"/>
      <c r="J4" s="12"/>
      <c r="K4" s="16" t="s">
        <v>2</v>
      </c>
    </row>
    <row r="5" ht="22.5" customHeight="1" spans="1:11">
      <c r="A5" s="6" t="s">
        <v>276</v>
      </c>
      <c r="B5" s="6" t="s">
        <v>190</v>
      </c>
      <c r="C5" s="6" t="s">
        <v>188</v>
      </c>
      <c r="D5" s="6" t="s">
        <v>191</v>
      </c>
      <c r="E5" s="6" t="s">
        <v>192</v>
      </c>
      <c r="F5" s="6" t="s">
        <v>277</v>
      </c>
      <c r="G5" s="6" t="s">
        <v>278</v>
      </c>
      <c r="H5" s="6" t="s">
        <v>57</v>
      </c>
      <c r="I5" s="6" t="s">
        <v>408</v>
      </c>
      <c r="J5" s="6"/>
      <c r="K5" s="6"/>
    </row>
    <row r="6" ht="22.5" customHeight="1" spans="1:11">
      <c r="A6" s="6"/>
      <c r="B6" s="6"/>
      <c r="C6" s="6"/>
      <c r="D6" s="6"/>
      <c r="E6" s="6"/>
      <c r="F6" s="6"/>
      <c r="G6" s="6"/>
      <c r="H6" s="6" t="s">
        <v>59</v>
      </c>
      <c r="I6" s="6" t="s">
        <v>60</v>
      </c>
      <c r="J6" s="6" t="s">
        <v>61</v>
      </c>
      <c r="K6" s="6" t="s">
        <v>62</v>
      </c>
    </row>
    <row r="7" ht="22.5" customHeight="1" spans="1:11">
      <c r="A7" s="14">
        <v>1</v>
      </c>
      <c r="B7" s="14">
        <v>2</v>
      </c>
      <c r="C7" s="14">
        <v>3</v>
      </c>
      <c r="D7" s="15">
        <v>4</v>
      </c>
      <c r="E7" s="15">
        <v>5</v>
      </c>
      <c r="F7" s="15">
        <v>6</v>
      </c>
      <c r="G7" s="15">
        <v>7</v>
      </c>
      <c r="H7" s="15">
        <v>8</v>
      </c>
      <c r="I7" s="15">
        <v>9</v>
      </c>
      <c r="J7" s="15">
        <v>10</v>
      </c>
      <c r="K7" s="15">
        <v>11</v>
      </c>
    </row>
    <row r="8" ht="22.5" customHeight="1" spans="1:11">
      <c r="A8" s="8"/>
      <c r="B8" s="8"/>
      <c r="C8" s="8"/>
      <c r="D8" s="8"/>
      <c r="E8" s="8"/>
      <c r="F8" s="8"/>
      <c r="G8" s="8"/>
      <c r="H8" s="9"/>
      <c r="I8" s="9"/>
      <c r="J8" s="9"/>
      <c r="K8" s="9"/>
    </row>
    <row r="9" ht="22.5" customHeight="1" spans="1:11">
      <c r="A9" s="8" t="s">
        <v>404</v>
      </c>
      <c r="B9" s="8" t="s">
        <v>404</v>
      </c>
      <c r="C9" s="8" t="s">
        <v>404</v>
      </c>
      <c r="D9" s="8"/>
      <c r="E9" s="8"/>
      <c r="F9" s="8"/>
      <c r="G9" s="8"/>
      <c r="H9" s="9"/>
      <c r="I9" s="9"/>
      <c r="J9" s="9"/>
      <c r="K9" s="9"/>
    </row>
    <row r="10" ht="22.5" customHeight="1" spans="1:11">
      <c r="A10" s="11" t="s">
        <v>57</v>
      </c>
      <c r="B10" s="11"/>
      <c r="C10" s="11"/>
      <c r="D10" s="11"/>
      <c r="E10" s="11"/>
      <c r="F10" s="11"/>
      <c r="G10" s="11"/>
      <c r="H10" s="9"/>
      <c r="I10" s="9"/>
      <c r="J10" s="9"/>
      <c r="K10" s="9"/>
    </row>
    <row r="11" ht="25" customHeight="1" spans="1:1">
      <c r="A11" t="s">
        <v>409</v>
      </c>
    </row>
  </sheetData>
  <mergeCells count="12">
    <mergeCell ref="A3:K3"/>
    <mergeCell ref="A4:J4"/>
    <mergeCell ref="I5:K5"/>
    <mergeCell ref="A10:G10"/>
    <mergeCell ref="A5:A6"/>
    <mergeCell ref="B5:B6"/>
    <mergeCell ref="C5:C6"/>
    <mergeCell ref="D5:D6"/>
    <mergeCell ref="E5:E6"/>
    <mergeCell ref="F5:F6"/>
    <mergeCell ref="G5:G6"/>
    <mergeCell ref="H5:H6"/>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2"/>
  <sheetViews>
    <sheetView showGridLines="0" showZeros="0" workbookViewId="0">
      <pane ySplit="1" topLeftCell="A2" activePane="bottomLeft" state="frozen"/>
      <selection/>
      <selection pane="bottomLeft" activeCell="C29" sqref="C29"/>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customHeight="1" spans="1:7">
      <c r="A1" s="1"/>
      <c r="B1" s="1"/>
      <c r="C1" s="1"/>
      <c r="D1" s="1"/>
      <c r="E1" s="1"/>
      <c r="F1" s="1"/>
      <c r="G1" s="1"/>
    </row>
    <row r="2" ht="15" customHeight="1" spans="1:7">
      <c r="A2" s="2"/>
      <c r="B2" s="2"/>
      <c r="C2" s="2"/>
      <c r="D2" s="2"/>
      <c r="E2" s="2"/>
      <c r="F2" s="2"/>
      <c r="G2" s="3" t="s">
        <v>410</v>
      </c>
    </row>
    <row r="3" ht="45" customHeight="1" spans="1:7">
      <c r="A3" s="4" t="s">
        <v>411</v>
      </c>
      <c r="B3" s="4"/>
      <c r="C3" s="4"/>
      <c r="D3" s="4"/>
      <c r="E3" s="4"/>
      <c r="F3" s="4"/>
      <c r="G3" s="4"/>
    </row>
    <row r="4" ht="15" customHeight="1" spans="1:7">
      <c r="A4" s="5" t="str">
        <f>"单位名称："&amp;"楚雄彝族自治州人民政府外事办公室"</f>
        <v>单位名称：楚雄彝族自治州人民政府外事办公室</v>
      </c>
      <c r="B4" s="5"/>
      <c r="C4" s="2"/>
      <c r="D4" s="2"/>
      <c r="E4" s="2"/>
      <c r="F4" s="2"/>
      <c r="G4" s="3" t="s">
        <v>54</v>
      </c>
    </row>
    <row r="5" ht="45" customHeight="1" spans="1:7">
      <c r="A5" s="6" t="s">
        <v>188</v>
      </c>
      <c r="B5" s="6" t="s">
        <v>276</v>
      </c>
      <c r="C5" s="6" t="s">
        <v>190</v>
      </c>
      <c r="D5" s="6" t="s">
        <v>412</v>
      </c>
      <c r="E5" s="6" t="s">
        <v>60</v>
      </c>
      <c r="F5" s="6"/>
      <c r="G5" s="6"/>
    </row>
    <row r="6" ht="45" customHeight="1" spans="1:7">
      <c r="A6" s="6"/>
      <c r="B6" s="6"/>
      <c r="C6" s="6"/>
      <c r="D6" s="6"/>
      <c r="E6" s="6" t="s">
        <v>413</v>
      </c>
      <c r="F6" s="6" t="s">
        <v>414</v>
      </c>
      <c r="G6" s="6" t="s">
        <v>415</v>
      </c>
    </row>
    <row r="7" ht="15" customHeight="1" spans="1:7">
      <c r="A7" s="7">
        <v>1</v>
      </c>
      <c r="B7" s="7">
        <v>2</v>
      </c>
      <c r="C7" s="7">
        <v>3</v>
      </c>
      <c r="D7" s="7">
        <v>4</v>
      </c>
      <c r="E7" s="7">
        <v>5</v>
      </c>
      <c r="F7" s="7">
        <v>6</v>
      </c>
      <c r="G7" s="7">
        <v>7</v>
      </c>
    </row>
    <row r="8" ht="22.5" customHeight="1" spans="1:7">
      <c r="A8" s="8" t="s">
        <v>71</v>
      </c>
      <c r="B8" s="8"/>
      <c r="C8" s="8"/>
      <c r="D8" s="8"/>
      <c r="E8" s="9">
        <v>155000</v>
      </c>
      <c r="F8" s="9"/>
      <c r="G8" s="9"/>
    </row>
    <row r="9" ht="22.5" customHeight="1" spans="1:7">
      <c r="A9" s="10" t="s">
        <v>71</v>
      </c>
      <c r="B9" s="8"/>
      <c r="C9" s="8"/>
      <c r="D9" s="8"/>
      <c r="E9" s="9">
        <v>155000</v>
      </c>
      <c r="F9" s="9"/>
      <c r="G9" s="9"/>
    </row>
    <row r="10" ht="22.5" customHeight="1" spans="1:7">
      <c r="A10" s="8"/>
      <c r="B10" s="8" t="s">
        <v>282</v>
      </c>
      <c r="C10" s="8" t="s">
        <v>281</v>
      </c>
      <c r="D10" s="8" t="s">
        <v>416</v>
      </c>
      <c r="E10" s="9">
        <v>155000</v>
      </c>
      <c r="F10" s="9"/>
      <c r="G10" s="9"/>
    </row>
    <row r="11" ht="22.5" customHeight="1" spans="1:7">
      <c r="A11" s="11" t="s">
        <v>57</v>
      </c>
      <c r="B11" s="11"/>
      <c r="C11" s="11"/>
      <c r="D11" s="11"/>
      <c r="E11" s="9">
        <v>155000</v>
      </c>
      <c r="F11" s="9"/>
      <c r="G11" s="9"/>
    </row>
    <row r="12" ht="21" customHeight="1" spans="1:1">
      <c r="A12" t="s">
        <v>417</v>
      </c>
    </row>
  </sheetData>
  <mergeCells count="8">
    <mergeCell ref="A3:G3"/>
    <mergeCell ref="A4:B4"/>
    <mergeCell ref="E5:G5"/>
    <mergeCell ref="A11:D11"/>
    <mergeCell ref="A5:A6"/>
    <mergeCell ref="B5:B6"/>
    <mergeCell ref="C5:C6"/>
    <mergeCell ref="D5:D6"/>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2025年州对下转移支付预算表09-1</vt:lpstr>
      <vt:lpstr>2025年州对下转移支付绩效目标表09-2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2025-02-20T09:41:00Z</dcterms:created>
  <dcterms:modified xsi:type="dcterms:W3CDTF">2025-02-25T13:05:53Z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