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7" activeTab="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2025年部门项目支出预算表（其他运转类、特定目标类）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externalReferences>
    <externalReference r:id="rId19"/>
  </externalReferences>
  <definedNames>
    <definedName name="_xlnm.Print_Titles" localSheetId="6">'2025年部门基本支出预算表（人员类、运转类公用经费项目）04'!$1:$8</definedName>
    <definedName name="_xlnm.Print_Titles" localSheetId="7">'2025年部门项目支出预算表（其他运转类、特定目标类）05-1'!$1:$8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<sst xmlns="http://schemas.openxmlformats.org/spreadsheetml/2006/main" count="1314" uniqueCount="516">
  <si>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</si>
  <si>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</si>
  <si>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</si>
  <si>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</si>
  <si>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</si>
  <si>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</si>
  <si>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</si>
  <si>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</si>
  <si>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</si>
  <si>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</si>
  <si>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</si>
  <si>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</si>
  <si>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</si>
  <si>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</si>
  <si>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</si>
  <si>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</si>
  <si>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</si>
  <si>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</si>
  <si>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</si>
  <si>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</si>
  <si>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</si>
  <si>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</si>
  <si>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</si>
  <si>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</si>
  <si>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</si>
  <si>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</si>
  <si>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</si>
  <si>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</si>
  <si>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</si>
  <si>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</si>
  <si>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</si>
  <si>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</si>
  <si>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</si>
  <si>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</si>
  <si>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</si>
  <si>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</si>
  <si>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</si>
  <si>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</si>
  <si>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</si>
  <si>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</si>
  <si>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</si>
  <si>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</si>
  <si>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</si>
  <si>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</si>
  <si>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</si>
  <si>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</si>
  <si>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</si>
  <si>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</si>
  <si>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</si>
  <si>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</si>
  <si>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</si>
  <si>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</si>
  <si>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</si>
  <si>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</si>
  <si>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</si>
  <si>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</si>
  <si>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</si>
  <si>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</si>
  <si>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</si>
  <si>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</si>
  <si>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</si>
  <si>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</si>
  <si>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</si>
  <si>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</si>
  <si>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</si>
  <si>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</si>
  <si>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</si>
  <si>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</si>
  <si>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</si>
  <si>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</si>
  <si>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131010</t>
  </si>
  <si>
    <t>楚雄彝族自治州精神病医院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</si>
  <si>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</si>
  <si>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</si>
  <si>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</si>
  <si>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</si>
  <si>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</si>
  <si>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</si>
  <si>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</si>
  <si>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</si>
  <si>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</si>
  <si>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</si>
  <si>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</si>
  <si>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</si>
  <si>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</si>
  <si>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</si>
  <si>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</si>
  <si>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</si>
  <si>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</si>
  <si>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</si>
  <si>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</si>
  <si>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</si>
  <si>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</si>
  <si>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</si>
  <si>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</si>
  <si>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</si>
  <si>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</si>
  <si>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</si>
  <si>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</si>
  <si>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</si>
  <si>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</si>
  <si>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</si>
  <si>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</si>
  <si>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</si>
  <si>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</si>
  <si>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</si>
  <si>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</si>
  <si>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</si>
  <si>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</si>
  <si>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</si>
  <si>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</si>
  <si>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</si>
  <si>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</si>
  <si>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</si>
  <si>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</si>
  <si>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2100205</t>
  </si>
  <si>
    <t>精神病医院</t>
  </si>
  <si>
    <t>21004</t>
  </si>
  <si>
    <t>公共卫生</t>
  </si>
  <si>
    <t>2100404</t>
  </si>
  <si>
    <t>精神卫生机构</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</si>
  <si>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</si>
  <si>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</si>
  <si>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</si>
  <si>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</si>
  <si>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</si>
  <si>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</si>
  <si>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</si>
  <si>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</si>
  <si>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</si>
  <si>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</si>
  <si>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</si>
  <si>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</si>
  <si>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</si>
  <si>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</si>
  <si>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</si>
  <si>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</si>
  <si>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</si>
  <si>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</si>
  <si>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</si>
  <si>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</si>
  <si>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</si>
  <si>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</si>
  <si>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</si>
  <si>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</si>
  <si>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</si>
  <si>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</si>
  <si>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</si>
  <si>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</si>
  <si>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</si>
  <si>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</si>
  <si>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</si>
  <si>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</si>
  <si>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</si>
  <si>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</si>
  <si>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</si>
  <si>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</si>
  <si>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</si>
  <si>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</si>
  <si>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</si>
  <si>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</si>
  <si>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</si>
  <si>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</si>
  <si>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</si>
  <si>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</si>
  <si>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</si>
  <si>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</si>
  <si>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</si>
  <si>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</si>
  <si>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</si>
  <si>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</si>
  <si>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</si>
  <si>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</si>
  <si>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</si>
  <si>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</si>
  <si>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</si>
  <si>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</si>
  <si>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</si>
  <si>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</si>
  <si>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</si>
  <si>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</si>
  <si>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</si>
  <si>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</si>
  <si>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</si>
  <si>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</si>
  <si>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</si>
  <si>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</si>
  <si>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</si>
  <si>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</si>
  <si>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</si>
  <si>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</si>
  <si>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我部门无此项支出，故此表无数据。</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</si>
  <si>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</si>
  <si>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</si>
  <si>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</si>
  <si>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</si>
  <si>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</si>
  <si>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</si>
  <si>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</si>
  <si>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</si>
  <si>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</si>
  <si>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</si>
  <si>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</si>
  <si>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</si>
  <si>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</si>
  <si>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</si>
  <si>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</si>
  <si>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</si>
  <si>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</si>
  <si>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</si>
  <si>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</si>
  <si>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</si>
  <si>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532300210000000020110</t>
  </si>
  <si>
    <t>事业人员工资支出</t>
  </si>
  <si>
    <t>30101</t>
  </si>
  <si>
    <t>基本工资</t>
  </si>
  <si>
    <t>30102</t>
  </si>
  <si>
    <t>津贴补贴</t>
  </si>
  <si>
    <t>30107</t>
  </si>
  <si>
    <t>绩效工资</t>
  </si>
  <si>
    <t>532300210000000020112</t>
  </si>
  <si>
    <t>机关事业单位基本养老保险缴费</t>
  </si>
  <si>
    <t>30108</t>
  </si>
  <si>
    <t>532300210000000020113</t>
  </si>
  <si>
    <t>社会保障缴费</t>
  </si>
  <si>
    <t>30110</t>
  </si>
  <si>
    <t>职工基本医疗保险缴费</t>
  </si>
  <si>
    <t>30111</t>
  </si>
  <si>
    <t>公务员医疗补助缴费</t>
  </si>
  <si>
    <t>30112</t>
  </si>
  <si>
    <t>其他社会保障缴费</t>
  </si>
  <si>
    <t>532300210000000020120</t>
  </si>
  <si>
    <t>离退休公用经费</t>
  </si>
  <si>
    <t>30201</t>
  </si>
  <si>
    <t>办公费</t>
  </si>
  <si>
    <t>532300210000000020115</t>
  </si>
  <si>
    <t>对个人和家庭的补助</t>
  </si>
  <si>
    <t>30302</t>
  </si>
  <si>
    <t>退休费</t>
  </si>
  <si>
    <t>532300251100003583714</t>
  </si>
  <si>
    <t>楚雄州精神病医院2025年遗属困难生活补助资金</t>
  </si>
  <si>
    <t>30305</t>
  </si>
  <si>
    <t>生活补助</t>
  </si>
  <si>
    <t>532300221100000269297</t>
  </si>
  <si>
    <t>机构运转对个人及家庭补助经费</t>
  </si>
  <si>
    <t>532300221100000269319</t>
  </si>
  <si>
    <t>机构运转事业人员工资经费</t>
  </si>
  <si>
    <t>532300221100000269327</t>
  </si>
  <si>
    <t>机构运转人员住房公积金经费</t>
  </si>
  <si>
    <t>30113</t>
  </si>
  <si>
    <t>532300221100000269344</t>
  </si>
  <si>
    <t>机构运转其他工资福利支出经费</t>
  </si>
  <si>
    <t>30199</t>
  </si>
  <si>
    <t>其他工资福利支出</t>
  </si>
  <si>
    <t>532300221100000269347</t>
  </si>
  <si>
    <t>机构运转人员社会保险支出经费</t>
  </si>
  <si>
    <t>30109</t>
  </si>
  <si>
    <t>职业年金缴费</t>
  </si>
  <si>
    <t>预算05-1表</t>
  </si>
  <si>
    <t>2025年部门项目支出预算表（其他运转类、特定目标类项目）</t>
  </si>
  <si>
    <t>项目分类</t>
  </si>
  <si>
    <t>经济科目编码</t>
  </si>
  <si>
    <t>经济科目名称</t>
  </si>
  <si>
    <t>本年拨款</t>
  </si>
  <si>
    <t>其中：本次下达</t>
  </si>
  <si>
    <t>城市公立医院综合改革州级财政补助（本级）资金</t>
  </si>
  <si>
    <t>311 专项业务类</t>
  </si>
  <si>
    <t>532300251100003546919</t>
  </si>
  <si>
    <t>31003</t>
  </si>
  <si>
    <t>专用设备购置</t>
  </si>
  <si>
    <t>商品和服务支出经费</t>
  </si>
  <si>
    <t>313 事业发展类</t>
  </si>
  <si>
    <t>532300251100003546778</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</si>
  <si>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</si>
  <si>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</si>
  <si>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</si>
  <si>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</si>
  <si>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</si>
  <si>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</si>
  <si>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</si>
  <si>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</si>
  <si>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</si>
  <si>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</si>
  <si>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</si>
  <si>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</si>
  <si>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</si>
  <si>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</si>
  <si>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</si>
  <si>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</si>
  <si>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</si>
  <si>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</si>
  <si>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30216</t>
  </si>
  <si>
    <t>培训费</t>
  </si>
  <si>
    <t>30217</t>
  </si>
  <si>
    <t>30218</t>
  </si>
  <si>
    <t>专用材料费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</si>
  <si>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</si>
  <si>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</si>
  <si>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</si>
  <si>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</si>
  <si>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</si>
  <si>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</si>
  <si>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</si>
  <si>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</si>
  <si>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</si>
  <si>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</si>
  <si>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</si>
  <si>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</si>
  <si>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</si>
  <si>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</si>
  <si>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</si>
  <si>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</si>
  <si>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州属单位老干部党支部工作经费</t>
  </si>
  <si>
    <t>532300231100001898186</t>
  </si>
  <si>
    <t>资本性支出经费</t>
  </si>
  <si>
    <t>532300251100003546840</t>
  </si>
  <si>
    <t>31001</t>
  </si>
  <si>
    <t>房屋建筑物购建</t>
  </si>
  <si>
    <t>31002</t>
  </si>
  <si>
    <t>办公设备购置</t>
  </si>
  <si>
    <t>31007</t>
  </si>
  <si>
    <t>信息网络及软件购置更新</t>
  </si>
  <si>
    <t>31013</t>
  </si>
  <si>
    <t>公务用车购置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</si>
  <si>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</si>
  <si>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</si>
  <si>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</si>
  <si>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</si>
  <si>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</si>
  <si>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</si>
  <si>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</si>
  <si>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</si>
  <si>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</si>
  <si>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</si>
  <si>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</si>
  <si>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</si>
  <si>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营造更好的办公环境，保证单位工作正常运转，提高工作效率并提升医疗服务质量，打造管理至精、质量至优、服务至诚、环境至美的现代化医院。根据中华人民共和国政府采购法实施条例，2025年我院申报预算采购办公设备一批金额为211.05万元，均由医学装备科根据各科室需求上报统计。
2.完成房屋建筑物构建95.2万元。
3.特种车购置70万元。
4.为保证单位工作正常运转，提高工作效率并提升医疗服务打造管理至精、质量至优、服务至诚、环境至美的现代化医院。专用设备购置经费单位测算总数为1128万元。
5.定期对医院信息化软件进行更新及购置，满足全院办公，建造更完善的办公条件，更好的服务患者及提高职工办公效率，推进医院发展。信息网络及软件购置更新支出经费单位测算总数为12499712万元。</t>
  </si>
  <si>
    <t>产出指标</t>
  </si>
  <si>
    <t>数量指标</t>
  </si>
  <si>
    <t>车辆购置数</t>
  </si>
  <si>
    <t>&gt;=</t>
  </si>
  <si>
    <t>辆</t>
  </si>
  <si>
    <t>定量指标</t>
  </si>
  <si>
    <t>2025年实际采购的公务用车数量。实际公车购置数/应购置公车数×指标分值</t>
  </si>
  <si>
    <t>质量指标</t>
  </si>
  <si>
    <t>安全事故发生次数</t>
  </si>
  <si>
    <t>&lt;=</t>
  </si>
  <si>
    <t>0</t>
  </si>
  <si>
    <t>次</t>
  </si>
  <si>
    <t>反映医院安全事故发生情况。</t>
  </si>
  <si>
    <t>验收合格率</t>
  </si>
  <si>
    <t>95</t>
  </si>
  <si>
    <t>%</t>
  </si>
  <si>
    <t>反映已购置设备的产品质量情况。验收合格率=验收合格的设备耗材数量/总的购置设备耗材数量*100%</t>
  </si>
  <si>
    <t>效益指标</t>
  </si>
  <si>
    <t>社会效益</t>
  </si>
  <si>
    <t>购置设备使用年限</t>
  </si>
  <si>
    <t>年</t>
  </si>
  <si>
    <t>反映购置的设备使用年限是否达到《政府会计制度》规定标准。</t>
  </si>
  <si>
    <t>设备使用率</t>
  </si>
  <si>
    <t>90</t>
  </si>
  <si>
    <t>反映购置设备的使用情况。设备使用率=投入使用的设备数量/购置设备数量*100%</t>
  </si>
  <si>
    <t>满意度指标</t>
  </si>
  <si>
    <t>服务对象满意度</t>
  </si>
  <si>
    <t>单位职工满意度</t>
  </si>
  <si>
    <t>定性指标</t>
  </si>
  <si>
    <t>反映部门（单位）职工对系统设备保障的满意程度。</t>
  </si>
  <si>
    <t>患者满意度</t>
  </si>
  <si>
    <t>反映患者对本院医疗服务质量、医疗服务水平的满意程度。</t>
  </si>
  <si>
    <t xml:space="preserve">落实楚政通〔2017〕44号《楚雄州人民政府关于印发楚雄州城市公立医院综合改革实施方案的通知》文件提出：建立符合我州特点的医院管理体制、运行机制和医疗服务体系，实行医保政策可持续，医院改革有动力，医务人员受鼓舞，人民群众得实惠。具体目标1.全面巩固公益性；2.分级诊疗制度初步形成；3.深化医疗保险支付方式改革；4.人事薪酬制度改革取得成效；5.建立现代医院管理制度；6.群众满意度明细提升。落实《楚雄州人民政府关于印发楚雄州城市公立医院综合改革实施方案的通知》文件提出：建立符合我州特点的医院管理体制、运行机制和医疗服务体系，实行医保政策可持续，医院改革有动力，医务人员受鼓舞，人民群众得实惠。楚雄州精神病医院2025年城市公立医院综合改革州级补助资金用于购买DR（数字X射线成像系统），预算90万元，计划5月实施采购，10月前验收付款。
</t>
  </si>
  <si>
    <t>设备购置台数</t>
  </si>
  <si>
    <t>台</t>
  </si>
  <si>
    <t>2025年该笔专项资金实际采购的设备数量。</t>
  </si>
  <si>
    <t>设备验收合格率</t>
  </si>
  <si>
    <t>设备验收合理率。验收合格率=验收合格的设备数量/总的购置设备数量*100%</t>
  </si>
  <si>
    <t>设备使用年限</t>
  </si>
  <si>
    <t>反应购置设备使用年限是否达到《政府会计制度》标准。</t>
  </si>
  <si>
    <t>公立医院职工满意度</t>
  </si>
  <si>
    <t>80</t>
  </si>
  <si>
    <t>反映公立医院职工满意度</t>
  </si>
  <si>
    <t>公立医院门诊患者满意度</t>
  </si>
  <si>
    <t>85</t>
  </si>
  <si>
    <t>反映公立医院门诊患者满意度</t>
  </si>
  <si>
    <t>公立医院住院患者满意度</t>
  </si>
  <si>
    <t>反映公立医院住院患者满意度</t>
  </si>
  <si>
    <t>根据《关于做好州级单位2025年离退休干部党支部党建工作经费拨付工作的通知》，2025年下达医院老干部党支部工作经费6000元，其中走访慰问困难党员5000元，组织开展主题党日活动计划使用500元购买党员学习材料和书籍使用500元。</t>
  </si>
  <si>
    <t>开展主题党日活动次数</t>
  </si>
  <si>
    <t>1.00</t>
  </si>
  <si>
    <t>反映部门开展主题党日活动次数</t>
  </si>
  <si>
    <t>走访慰问困难党员次数</t>
  </si>
  <si>
    <t>反映部门走访慰问困难党员次数</t>
  </si>
  <si>
    <t>政策知晓率</t>
  </si>
  <si>
    <t>反映补助政策的宣传效果情况。
政策知晓率=调查中补助政策知晓人数/调查总人数*100%</t>
  </si>
  <si>
    <t>退休困难党员满意度</t>
  </si>
  <si>
    <t>=</t>
  </si>
  <si>
    <t>反映退休困难党员对的整体满意情况。
退休困难党员满意度=（满意的人数/问卷调查人数）*100%。</t>
  </si>
  <si>
    <t>该项目为本院行政后勤科室工作保障经费。包括办公费、差旅费、水电费，工会经费，劳务费、培训费，党风廉政建设和创文创卫工作经费。
2024年目标为：基本建立具有中国特色的权责清晰、管理科学、治理完善、运行高效、监督有力的现代医院医疗、教学、科研、运营管理制度。为人民群众提供全面、连续、安全的医疗、急救、预防保健、健康体检和康复医疗服务。不断推进科研教学水平提升。积极指导和培训下级医院卫生技术人员提高诊疗水平，推广适宜卫生技术。做好“平安医院”建设各项工作，维护医院正常医疗秩序。巩固爱国卫生和创文创卫成果，巩固“无烟医院”创建成果。做好对口帮扶和健康扶贫工作，提升对口帮扶医院服务能力。巩固扶贫成果，做好扶贫工作与乡村振兴有效衔接。做好突发公共卫生事件和重大事故灾害的紧急医疗救援工作。
商品和服务支出经费单位测算总数为5205.642万元，2025年申报明细：1.办公费87万元；2.差旅费192.72万元；3.水电费106万元；4.职工福利费30.99万元；5.工会经费145.3万元；6.公务接待费4.5万元；7.公务用车运行维护费80.5万元；8.劳务费708.8万元；9.培训费113.16万元；10.其他交通费用4.88万元；11.其他商品和服务支出42.5万元；12.手续费0.1万元；13.各项税费50万元；14.委托业务费402.83万元；15.咨询费7.2万元；16.物业管理费208.9万元；17.印刷费24.85万元；18.邮电费20.7万元；19.租赁费0.50万元，维修维护费819.39；专用材料购置2154.842万元。</t>
  </si>
  <si>
    <t>经费保障床位数</t>
  </si>
  <si>
    <t>480</t>
  </si>
  <si>
    <t>张</t>
  </si>
  <si>
    <t>反映经费保障部门（单位）正常运转的开发床位数情况。</t>
  </si>
  <si>
    <t>经费保障部门科室数</t>
  </si>
  <si>
    <t>22</t>
  </si>
  <si>
    <t>个</t>
  </si>
  <si>
    <t>公用经费保障正常运转的科室数量。</t>
  </si>
  <si>
    <t>经费保障车辆数</t>
  </si>
  <si>
    <t>反映经费保障部门（单位）正常运转的公务用车及特种车辆数量。公务用车和特种车辆包括编制内数量及年度新购置数量。</t>
  </si>
  <si>
    <t>药品收入占医疗收入比重</t>
  </si>
  <si>
    <t>30</t>
  </si>
  <si>
    <t>反映公立医院药品费控制情况，药品比例=药品收入/医疗收入。</t>
  </si>
  <si>
    <t>设备、耗材等验收合理率。验收合格率=验收合格的设备耗材数量/总的购置设备耗材数量*100%</t>
  </si>
  <si>
    <t>部门运转</t>
  </si>
  <si>
    <t>正常运转</t>
  </si>
  <si>
    <t>反映部门（单位）正常运转情况。</t>
  </si>
  <si>
    <t>社会公众满意度</t>
  </si>
  <si>
    <t>反映社会公众对部门（单位）履职情况的满意程度。</t>
  </si>
  <si>
    <t>单位人员满意度</t>
  </si>
  <si>
    <t>反映部门（单位）人员对公用经费保障的满意程度。</t>
  </si>
  <si>
    <t>服务患者满意度</t>
  </si>
  <si>
    <t>反映受医院服务患者对经费保障治疗的满意程度。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</si>
  <si>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</si>
  <si>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</si>
  <si>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</si>
  <si>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</si>
  <si>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</si>
  <si>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</si>
  <si>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</si>
  <si>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</si>
  <si>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</si>
  <si>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</si>
  <si>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</si>
  <si>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</si>
  <si>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</si>
  <si>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</si>
  <si>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</si>
  <si>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</si>
  <si>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</si>
  <si>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</si>
  <si>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</si>
  <si>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专用材料费（打印纸）</t>
  </si>
  <si>
    <t>复印纸</t>
  </si>
  <si>
    <t>项</t>
  </si>
  <si>
    <t>公务用车车辆保险费</t>
  </si>
  <si>
    <t>机动车保险服务</t>
  </si>
  <si>
    <t>公务用车车辆燃油费</t>
  </si>
  <si>
    <t>车辆加油、添加燃料服务</t>
  </si>
  <si>
    <t>公务用车车辆维修维护费</t>
  </si>
  <si>
    <t>车辆维修和保养服务</t>
  </si>
  <si>
    <t>印刷服务</t>
  </si>
  <si>
    <t>物业管理服务</t>
  </si>
  <si>
    <t>特种车辆保险费</t>
  </si>
  <si>
    <t>特种车辆燃油费</t>
  </si>
  <si>
    <t>特种车辆维修维护费</t>
  </si>
  <si>
    <t>医疗设备购置（城市公立医院综合改革州级财政补助（本级）资金）</t>
  </si>
  <si>
    <t>医疗设备</t>
  </si>
  <si>
    <t>计算机软件</t>
  </si>
  <si>
    <t>医疗设备购置</t>
  </si>
  <si>
    <t>台式计算机</t>
  </si>
  <si>
    <t>家具和用具购置</t>
  </si>
  <si>
    <t>家具和用具</t>
  </si>
  <si>
    <t>投影仪</t>
  </si>
  <si>
    <t>救护车</t>
  </si>
  <si>
    <t>医疗车</t>
  </si>
  <si>
    <t>碎纸机</t>
  </si>
  <si>
    <t>笔记本电脑</t>
  </si>
  <si>
    <t>便携式计算机</t>
  </si>
  <si>
    <t>触控一体机</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</si>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</sst>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2" formatCode="_ &quot;￥&quot;* #,##0_ ;_ &quot;￥&quot;* \-#,##0_ ;_ &quot;￥&quot;* &quot;-&quot;_ ;_ @_ "/>
    <numFmt numFmtId="176" formatCode="#,##0;\-#,##0;;@"/>
    <numFmt numFmtId="43" formatCode="_ * #,##0.00_ ;_ * \-#,##0.00_ ;_ * &quot;-&quot;??_ ;_ @_ "/>
    <numFmt numFmtId="177" formatCode="yyyy/mm/dd\ hh:mm:ss"/>
    <numFmt numFmtId="178" formatCode="hh:mm:ss"/>
    <numFmt numFmtId="41" formatCode="_ * #,##0_ ;_ * \-#,##0_ ;_ * &quot;-&quot;_ ;_ @_ "/>
    <numFmt numFmtId="44" formatCode="_ &quot;￥&quot;* #,##0.00_ ;_ &quot;￥&quot;* \-#,##0.00_ ;_ &quot;￥&quot;* &quot;-&quot;??_ ;_ @_ "/>
    <numFmt numFmtId="179" formatCode="yyyy/mm/dd"/>
    <numFmt numFmtId="180" formatCode="#,##0.00;\-#,##0.00;;@"/>
  </numFmts>
  <fonts count="43">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alignment vertical="center"/>
    </xf>
    <xf numFmtId="177" fontId="9" fillId="0" borderId="1">
      <alignment horizontal="right" vertical="center"/>
    </xf>
    <xf numFmtId="10" fontId="9" fillId="0" borderId="1">
      <alignment horizontal="right" vertical="center"/>
    </xf>
    <xf numFmtId="180" fontId="9" fillId="0" borderId="1">
      <alignment horizontal="right" vertical="center"/>
    </xf>
    <xf numFmtId="180" fontId="9" fillId="0" borderId="1">
      <alignment horizontal="right" vertical="center"/>
    </xf>
    <xf numFmtId="178" fontId="9" fillId="0" borderId="1">
      <alignment horizontal="right" vertical="center"/>
    </xf>
    <xf numFmtId="176" fontId="9" fillId="0" borderId="1">
      <alignment horizontal="right" vertical="center"/>
    </xf>
    <xf numFmtId="0" fontId="24" fillId="24"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36" fillId="0" borderId="15"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4"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7" fillId="0" borderId="13" applyNumberFormat="false" applyFill="false" applyAlignment="false" applyProtection="false">
      <alignment vertical="center"/>
    </xf>
    <xf numFmtId="179" fontId="9" fillId="0" borderId="1">
      <alignment horizontal="right" vertical="center"/>
    </xf>
    <xf numFmtId="42" fontId="0" fillId="0" borderId="0" applyFont="false" applyFill="false" applyBorder="false" applyAlignment="false" applyProtection="false">
      <alignment vertical="center"/>
    </xf>
    <xf numFmtId="0" fontId="23" fillId="1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9" fillId="0" borderId="0">
      <alignment vertical="top"/>
      <protection locked="false"/>
    </xf>
    <xf numFmtId="0" fontId="24" fillId="27"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33" fillId="0" borderId="13" applyNumberFormat="false" applyFill="false" applyAlignment="false" applyProtection="false">
      <alignment vertical="center"/>
    </xf>
    <xf numFmtId="49" fontId="9" fillId="0" borderId="1">
      <alignment horizontal="left" vertical="center" wrapText="true"/>
    </xf>
    <xf numFmtId="0" fontId="40" fillId="0" borderId="0" applyNumberFormat="false" applyFill="false" applyBorder="false" applyAlignment="false" applyProtection="false">
      <alignment vertical="center"/>
    </xf>
    <xf numFmtId="0" fontId="24"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2" borderId="0" applyNumberFormat="false" applyBorder="false" applyAlignment="false" applyProtection="false">
      <alignment vertical="center"/>
    </xf>
    <xf numFmtId="0" fontId="35" fillId="15" borderId="11" applyNumberFormat="false" applyAlignment="false" applyProtection="false">
      <alignment vertical="center"/>
    </xf>
    <xf numFmtId="0" fontId="4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16"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30" fillId="12" borderId="11" applyNumberFormat="false" applyAlignment="false" applyProtection="false">
      <alignment vertical="center"/>
    </xf>
    <xf numFmtId="0" fontId="31" fillId="15" borderId="12" applyNumberFormat="false" applyAlignment="false" applyProtection="false">
      <alignment vertical="center"/>
    </xf>
    <xf numFmtId="0" fontId="29" fillId="11" borderId="10" applyNumberFormat="false" applyAlignment="false" applyProtection="false">
      <alignment vertical="center"/>
    </xf>
    <xf numFmtId="0" fontId="28" fillId="0" borderId="9" applyNumberFormat="false" applyFill="false" applyAlignment="false" applyProtection="false">
      <alignment vertical="center"/>
    </xf>
    <xf numFmtId="0" fontId="23" fillId="31"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3" fillId="2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8" fillId="2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23" fillId="28" borderId="0" applyNumberFormat="false" applyBorder="false" applyAlignment="false" applyProtection="false">
      <alignment vertical="center"/>
    </xf>
  </cellStyleXfs>
  <cellXfs count="87">
    <xf numFmtId="0" fontId="0" fillId="0" borderId="0" xfId="0" applyFont="true">
      <alignment vertical="center"/>
    </xf>
    <xf numFmtId="49" fontId="1" fillId="0" borderId="0" xfId="28" applyNumberFormat="true" applyFont="true" applyBorder="true">
      <alignment horizontal="left" vertical="center" wrapText="true"/>
    </xf>
    <xf numFmtId="49" fontId="2" fillId="0" borderId="0" xfId="0" applyNumberFormat="true" applyFont="true" applyBorder="true" applyAlignment="true">
      <alignment horizontal="center" vertical="center" wrapText="true"/>
    </xf>
    <xf numFmtId="49" fontId="3" fillId="0" borderId="0" xfId="0" applyNumberFormat="true" applyFont="true" applyBorder="true" applyAlignment="true">
      <alignment horizontal="left" vertical="center" wrapText="true"/>
    </xf>
    <xf numFmtId="49" fontId="3" fillId="0" borderId="1" xfId="28" applyNumberFormat="true" applyFont="true" applyBorder="true" applyAlignment="true">
      <alignment horizontal="center" vertical="center" wrapText="true"/>
    </xf>
    <xf numFmtId="0" fontId="4" fillId="2" borderId="1" xfId="0" applyFont="true" applyFill="true" applyBorder="true" applyAlignment="true" applyProtection="true">
      <alignment horizontal="center" vertical="center"/>
      <protection locked="false"/>
    </xf>
    <xf numFmtId="49" fontId="5" fillId="0" borderId="1" xfId="28" applyNumberFormat="true" applyFont="true" applyBorder="true">
      <alignment horizontal="left" vertical="center" wrapText="true"/>
    </xf>
    <xf numFmtId="49" fontId="5" fillId="0" borderId="1" xfId="28" applyNumberFormat="true" applyFont="true" applyBorder="true" applyAlignment="true">
      <alignment horizontal="center" vertical="center" wrapText="true"/>
    </xf>
    <xf numFmtId="49" fontId="3" fillId="0" borderId="0" xfId="0" applyNumberFormat="true" applyFont="true" applyBorder="true" applyAlignment="true">
      <alignment horizontal="right" vertical="center" wrapText="true"/>
    </xf>
    <xf numFmtId="180" fontId="6" fillId="0" borderId="1" xfId="4" applyNumberFormat="true" applyFont="true" applyBorder="true">
      <alignment horizontal="right" vertical="center"/>
    </xf>
    <xf numFmtId="49" fontId="3" fillId="0" borderId="0" xfId="28" applyNumberFormat="true" applyFont="true" applyBorder="true">
      <alignment horizontal="left" vertical="center" wrapText="true"/>
    </xf>
    <xf numFmtId="49" fontId="2" fillId="0" borderId="0" xfId="28"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3" fontId="4" fillId="0" borderId="1" xfId="0" applyNumberFormat="true" applyFont="true" applyBorder="true" applyAlignment="true">
      <alignment horizontal="center" vertical="center"/>
    </xf>
    <xf numFmtId="0" fontId="0" fillId="0" borderId="0" xfId="0" applyFont="true" applyAlignment="true">
      <alignment horizontal="center" vertical="center"/>
    </xf>
    <xf numFmtId="49" fontId="3" fillId="0" borderId="0" xfId="28" applyNumberFormat="true" applyFont="true" applyBorder="true" applyAlignment="true">
      <alignment horizontal="right" vertical="center" wrapText="true"/>
    </xf>
    <xf numFmtId="49" fontId="3" fillId="0" borderId="0" xfId="28"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80" fontId="6" fillId="0" borderId="1" xfId="4" applyNumberFormat="true" applyFont="true" applyBorder="true" applyAlignment="true">
      <alignment horizontal="right" vertical="center" wrapText="true"/>
    </xf>
    <xf numFmtId="180" fontId="5" fillId="0" borderId="1" xfId="4" applyNumberFormat="true" applyFont="true" applyBorder="true">
      <alignment horizontal="right" vertical="center"/>
    </xf>
    <xf numFmtId="49" fontId="5" fillId="0" borderId="0" xfId="28" applyNumberFormat="true" applyFont="true" applyBorder="true">
      <alignment horizontal="left" vertical="center" wrapText="true"/>
    </xf>
    <xf numFmtId="49" fontId="7" fillId="0" borderId="0" xfId="28" applyNumberFormat="true" applyFont="true" applyBorder="true" applyAlignment="true">
      <alignment horizontal="center" vertical="center" wrapText="true"/>
    </xf>
    <xf numFmtId="0" fontId="4" fillId="0" borderId="1" xfId="0" applyFont="true" applyBorder="true" applyAlignment="true" applyProtection="true">
      <alignment horizontal="center" vertical="center"/>
      <protection locked="false"/>
    </xf>
    <xf numFmtId="49" fontId="3" fillId="0" borderId="1" xfId="28" applyNumberFormat="true" applyFont="true" applyBorder="true">
      <alignment horizontal="left" vertical="center" wrapText="true"/>
    </xf>
    <xf numFmtId="49" fontId="5" fillId="0" borderId="0" xfId="28" applyNumberFormat="true" applyFont="true" applyBorder="true" applyAlignment="true">
      <alignment horizontal="right" vertical="center" wrapText="true"/>
    </xf>
    <xf numFmtId="0" fontId="8" fillId="0" borderId="1" xfId="0" applyFont="true" applyBorder="true" applyAlignment="true">
      <alignment horizontal="center" vertical="center"/>
    </xf>
    <xf numFmtId="0" fontId="8" fillId="0" borderId="2" xfId="0" applyFont="true" applyBorder="true" applyAlignment="true">
      <alignment horizontal="center" vertical="center"/>
    </xf>
    <xf numFmtId="49" fontId="9" fillId="0" borderId="0" xfId="28" applyNumberFormat="true" applyFont="true" applyBorder="true">
      <alignment horizontal="left" vertical="center" wrapText="true"/>
    </xf>
    <xf numFmtId="49" fontId="10" fillId="0" borderId="0" xfId="28" applyNumberFormat="true" applyFont="true" applyBorder="true" applyAlignment="true">
      <alignment horizontal="center" vertical="center" wrapText="true"/>
    </xf>
    <xf numFmtId="49" fontId="11" fillId="0" borderId="0" xfId="28" applyNumberFormat="true" applyFont="true" applyBorder="true">
      <alignment horizontal="left" vertical="center" wrapText="true"/>
    </xf>
    <xf numFmtId="49" fontId="11" fillId="0" borderId="1" xfId="0" applyNumberFormat="true" applyFont="true" applyBorder="true" applyAlignment="true">
      <alignment horizontal="center" vertical="center" wrapText="true"/>
    </xf>
    <xf numFmtId="0" fontId="12" fillId="0" borderId="1" xfId="0" applyFont="true" applyBorder="true" applyAlignment="true">
      <alignment horizontal="center" vertical="center"/>
    </xf>
    <xf numFmtId="49" fontId="13" fillId="0" borderId="1" xfId="0" applyNumberFormat="true" applyFont="true" applyBorder="true" applyAlignment="true">
      <alignment horizontal="left" vertical="center" wrapText="true"/>
    </xf>
    <xf numFmtId="49" fontId="13" fillId="0" borderId="1" xfId="0" applyNumberFormat="true" applyFont="true" applyBorder="true" applyAlignment="true">
      <alignment horizontal="center" vertical="center" wrapText="true"/>
    </xf>
    <xf numFmtId="0" fontId="0" fillId="0" borderId="0" xfId="0" applyFont="true" applyAlignment="true">
      <alignment vertical="center"/>
    </xf>
    <xf numFmtId="180" fontId="14" fillId="0" borderId="1" xfId="4" applyNumberFormat="true" applyFont="true" applyBorder="true">
      <alignment horizontal="right" vertical="center"/>
    </xf>
    <xf numFmtId="49" fontId="9" fillId="0" borderId="0" xfId="28" applyNumberFormat="true" applyFont="true" applyBorder="true" applyAlignment="true">
      <alignment horizontal="right" vertical="center" wrapText="true"/>
    </xf>
    <xf numFmtId="49" fontId="15" fillId="0" borderId="1" xfId="28" applyNumberFormat="true" applyFont="true" applyBorder="true" applyAlignment="true">
      <alignment horizontal="center" vertical="center" wrapText="true"/>
    </xf>
    <xf numFmtId="176" fontId="15" fillId="0" borderId="1" xfId="0" applyNumberFormat="true" applyFont="true" applyBorder="true" applyAlignment="true">
      <alignment horizontal="center" vertical="center"/>
    </xf>
    <xf numFmtId="49" fontId="15" fillId="0" borderId="1" xfId="0" applyNumberFormat="true" applyFont="true" applyBorder="true" applyAlignment="true">
      <alignment horizontal="left" vertical="center" wrapText="true"/>
    </xf>
    <xf numFmtId="49" fontId="15" fillId="0" borderId="1" xfId="0" applyNumberFormat="true" applyFont="true" applyBorder="true" applyAlignment="true">
      <alignment horizontal="center" vertical="center" wrapText="true"/>
    </xf>
    <xf numFmtId="180" fontId="6" fillId="0" borderId="1" xfId="0" applyNumberFormat="true" applyFont="true" applyBorder="true" applyAlignment="true">
      <alignment horizontal="right" vertical="center"/>
    </xf>
    <xf numFmtId="49" fontId="15" fillId="0" borderId="0" xfId="28" applyNumberFormat="true" applyFont="true" applyBorder="true" applyAlignment="true">
      <alignment horizontal="right" vertical="center" wrapText="true"/>
    </xf>
    <xf numFmtId="49" fontId="4" fillId="0" borderId="1" xfId="0" applyNumberFormat="true" applyFont="true" applyBorder="true" applyAlignment="true">
      <alignment horizontal="center" vertical="center"/>
    </xf>
    <xf numFmtId="0" fontId="8" fillId="0" borderId="0" xfId="0" applyFont="true" applyBorder="true" applyAlignment="true">
      <alignment horizontal="center" vertical="center"/>
    </xf>
    <xf numFmtId="49" fontId="16" fillId="0" borderId="1" xfId="28" applyNumberFormat="true" applyFont="true" applyBorder="true" applyAlignment="true">
      <alignment horizontal="center" vertical="center" wrapText="true"/>
    </xf>
    <xf numFmtId="0" fontId="17" fillId="0" borderId="1" xfId="0" applyFont="true" applyBorder="true" applyAlignment="true">
      <alignment horizontal="center" vertical="center"/>
    </xf>
    <xf numFmtId="0" fontId="17" fillId="0" borderId="1" xfId="0" applyFont="true" applyBorder="true" applyAlignment="true">
      <alignment horizontal="center" vertical="center" wrapText="true"/>
    </xf>
    <xf numFmtId="0" fontId="17" fillId="0" borderId="1" xfId="0" applyFont="true" applyBorder="true" applyAlignment="true">
      <alignment vertical="center" wrapText="true"/>
    </xf>
    <xf numFmtId="0" fontId="17" fillId="0" borderId="1" xfId="0" applyFont="true" applyBorder="true" applyAlignment="true">
      <alignment horizontal="left" vertical="center" wrapText="true"/>
    </xf>
    <xf numFmtId="0" fontId="4" fillId="0" borderId="0" xfId="0" applyFont="true" applyBorder="true" applyAlignment="true" applyProtection="true">
      <alignment horizontal="center" vertical="center"/>
      <protection locked="false"/>
    </xf>
    <xf numFmtId="0" fontId="18" fillId="0" borderId="1" xfId="0" applyFont="true" applyBorder="true" applyAlignment="true">
      <alignment horizontal="center" vertical="center"/>
    </xf>
    <xf numFmtId="0" fontId="18" fillId="0" borderId="1" xfId="0" applyFont="true" applyBorder="true" applyAlignment="true" applyProtection="true">
      <alignment horizontal="center" vertical="center"/>
      <protection locked="false"/>
    </xf>
    <xf numFmtId="0" fontId="0" fillId="0" borderId="0" xfId="0" applyFont="true" applyFill="true" applyAlignment="true" applyProtection="true">
      <alignment vertical="center"/>
    </xf>
    <xf numFmtId="0" fontId="0" fillId="0" borderId="1" xfId="0" applyFont="true" applyBorder="true" applyAlignment="true">
      <alignment horizontal="center" vertical="center"/>
    </xf>
    <xf numFmtId="0" fontId="19" fillId="0" borderId="1" xfId="0" applyFont="true" applyBorder="true" applyAlignment="true">
      <alignment horizontal="center" vertical="center"/>
    </xf>
    <xf numFmtId="0" fontId="15" fillId="0" borderId="0" xfId="0" applyFont="true" applyBorder="true" applyAlignment="true">
      <alignment horizontal="right" vertical="center"/>
    </xf>
    <xf numFmtId="0" fontId="20" fillId="0" borderId="0" xfId="0" applyFont="true" applyBorder="true" applyAlignment="true">
      <alignment horizontal="right"/>
    </xf>
    <xf numFmtId="0" fontId="5" fillId="2" borderId="3" xfId="0" applyFont="true" applyFill="true" applyBorder="true" applyAlignment="true" applyProtection="true">
      <alignment horizontal="center" vertical="center" wrapText="true"/>
      <protection locked="false"/>
    </xf>
    <xf numFmtId="0" fontId="20" fillId="0" borderId="0" xfId="0" applyFont="true" applyBorder="true" applyAlignment="true" applyProtection="true">
      <alignment horizontal="right"/>
      <protection locked="false"/>
    </xf>
    <xf numFmtId="49" fontId="5" fillId="0" borderId="1" xfId="28" applyNumberFormat="true" applyFont="true" applyBorder="true" applyAlignment="true">
      <alignment horizontal="left" vertical="center" wrapText="true" indent="1"/>
    </xf>
    <xf numFmtId="49" fontId="5" fillId="0" borderId="1" xfId="28" applyNumberFormat="true" applyFont="true" applyBorder="true" applyAlignment="true">
      <alignment horizontal="left" vertical="center" wrapText="true" indent="2"/>
    </xf>
    <xf numFmtId="49" fontId="5" fillId="0" borderId="0" xfId="28" applyNumberFormat="true" applyFont="true" applyBorder="true" applyAlignment="true">
      <alignment horizontal="center" vertical="center" wrapText="true"/>
    </xf>
    <xf numFmtId="49" fontId="3" fillId="0" borderId="0"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15" fillId="0" borderId="4" xfId="0" applyFont="true" applyBorder="true" applyAlignment="true" applyProtection="true">
      <alignment vertical="center" wrapText="true"/>
      <protection locked="false"/>
    </xf>
    <xf numFmtId="0" fontId="5" fillId="0" borderId="4" xfId="0" applyFont="true" applyBorder="true" applyAlignment="true" applyProtection="true">
      <alignment vertical="center" wrapText="true"/>
      <protection locked="false"/>
    </xf>
    <xf numFmtId="0" fontId="15" fillId="0" borderId="4" xfId="0" applyFont="true" applyBorder="true" applyAlignment="true">
      <alignment horizontal="left" vertical="center"/>
    </xf>
    <xf numFmtId="0" fontId="5" fillId="0" borderId="4" xfId="0" applyFont="true" applyBorder="true" applyAlignment="true">
      <alignment vertical="center" wrapText="true"/>
    </xf>
    <xf numFmtId="0" fontId="21" fillId="0" borderId="4" xfId="0" applyFont="true" applyBorder="true" applyAlignment="true">
      <alignment horizontal="center" vertical="center"/>
    </xf>
    <xf numFmtId="0" fontId="15" fillId="0" borderId="4" xfId="0" applyFont="true" applyBorder="true" applyAlignment="true">
      <alignment horizontal="left" vertical="center" wrapText="true"/>
    </xf>
    <xf numFmtId="0" fontId="21" fillId="0" borderId="4" xfId="0" applyFont="true" applyBorder="true" applyAlignment="true" applyProtection="true">
      <alignment horizontal="center" vertical="center" wrapText="true"/>
      <protection locked="false"/>
    </xf>
    <xf numFmtId="0" fontId="15" fillId="0" borderId="4" xfId="0" applyFont="true" applyBorder="true" applyAlignment="true" applyProtection="true">
      <alignment horizontal="left" vertical="center" wrapText="true"/>
      <protection locked="false"/>
    </xf>
    <xf numFmtId="4" fontId="6" fillId="0" borderId="4" xfId="0" applyNumberFormat="true" applyFont="true" applyBorder="true" applyAlignment="true" applyProtection="true">
      <alignment horizontal="right" vertical="center"/>
      <protection locked="false"/>
    </xf>
    <xf numFmtId="0" fontId="15" fillId="2" borderId="1" xfId="0" applyFont="true" applyFill="true" applyBorder="true" applyAlignment="true">
      <alignment horizontal="center" vertical="center" wrapText="true"/>
    </xf>
    <xf numFmtId="0" fontId="15" fillId="2" borderId="1" xfId="0" applyFont="true" applyFill="true" applyBorder="true" applyAlignment="true" applyProtection="true">
      <alignment horizontal="center" vertical="center" wrapText="true"/>
      <protection locked="false"/>
    </xf>
    <xf numFmtId="180" fontId="6" fillId="0" borderId="1" xfId="4" applyNumberFormat="true" applyFont="true" applyBorder="true" applyAlignment="true">
      <alignment horizontal="left" vertical="center"/>
    </xf>
    <xf numFmtId="180" fontId="6" fillId="0" borderId="1" xfId="4" applyNumberFormat="true" applyFont="true" applyBorder="true" applyAlignment="true">
      <alignment horizontal="left" vertical="center" indent="1"/>
    </xf>
    <xf numFmtId="180" fontId="6" fillId="0" borderId="1" xfId="4" applyNumberFormat="true" applyFont="true" applyBorder="true" applyAlignment="true">
      <alignment horizontal="left" vertical="center" indent="2"/>
    </xf>
    <xf numFmtId="180" fontId="6" fillId="0" borderId="1" xfId="4" applyNumberFormat="true" applyFont="true" applyBorder="true" applyAlignment="true">
      <alignment horizontal="center" vertical="center"/>
    </xf>
    <xf numFmtId="0" fontId="15" fillId="2" borderId="1" xfId="0" applyFont="true" applyFill="true" applyBorder="true" applyAlignment="true">
      <alignment horizontal="center" vertical="center"/>
    </xf>
    <xf numFmtId="0" fontId="22" fillId="0" borderId="1" xfId="0" applyFont="true" applyBorder="true" applyAlignment="true"/>
    <xf numFmtId="49" fontId="21" fillId="0" borderId="1" xfId="28" applyNumberFormat="true" applyFont="true" applyBorder="true" applyAlignment="true">
      <alignment horizontal="center" vertical="center" wrapText="true"/>
    </xf>
    <xf numFmtId="4" fontId="6" fillId="0" borderId="5" xfId="0" applyNumberFormat="true" applyFont="true" applyBorder="true" applyAlignment="true">
      <alignment horizontal="right" vertical="center"/>
    </xf>
    <xf numFmtId="0" fontId="21" fillId="0" borderId="6" xfId="0" applyFont="true" applyBorder="true" applyAlignment="true">
      <alignment horizontal="left" vertical="center"/>
    </xf>
    <xf numFmtId="0" fontId="21" fillId="0" borderId="7" xfId="0" applyFont="true" applyBorder="true" applyAlignment="true">
      <alignment horizontal="right" vertical="center"/>
    </xf>
    <xf numFmtId="0" fontId="21" fillId="0" borderId="7" xfId="0" applyFont="true" applyBorder="true" applyAlignment="true">
      <alignment horizontal="left" vertical="center"/>
    </xf>
  </cellXfs>
  <cellStyles count="58">
    <cellStyle name="常规" xfId="0" builtinId="0"/>
    <cellStyle name="DateTimeStyle" xfId="1"/>
    <cellStyle name="PercentStyle" xfId="2"/>
    <cellStyle name="NumberStyle" xfId="3"/>
    <cellStyle name="MoneyStyle" xfId="4"/>
    <cellStyle name="Time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DJC-2025&#24180;02&#26376;18&#26085;/2025&#37096;&#38376;&#39044;&#31639;/2025&#24180;&#24030;&#32423;&#36130;&#25919;&#39033;&#30446;&#25903;&#20986;&#39044;&#31639;&#34920;&#65288;&#39640;&#201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州级项目支出预算表"/>
      <sheetName val="Sheet1"/>
      <sheetName val="科室"/>
      <sheetName val="投向"/>
      <sheetName val="2023年预算"/>
      <sheetName val="2022年预算"/>
      <sheetName val="工作专班"/>
    </sheetNames>
    <sheetDataSet>
      <sheetData sheetId="0">
        <row r="10">
          <cell r="A10" t="str">
            <v>公共图书馆、美术馆、文化馆（站）免费开放补助资金</v>
          </cell>
          <cell r="B10" t="str">
            <v>公共预算</v>
          </cell>
          <cell r="C10">
            <v>15.147</v>
          </cell>
        </row>
        <row r="10">
          <cell r="E10">
            <v>15.147</v>
          </cell>
          <cell r="F10">
            <v>129001</v>
          </cell>
          <cell r="G10" t="str">
            <v>楚雄彝族自治州文化和旅游局</v>
          </cell>
        </row>
        <row r="11">
          <cell r="A11" t="str">
            <v>博物馆纪念馆免费开放奖补专项资金</v>
          </cell>
          <cell r="B11" t="str">
            <v>公共预算</v>
          </cell>
          <cell r="C11">
            <v>3.42</v>
          </cell>
        </row>
        <row r="11">
          <cell r="E11">
            <v>3.42</v>
          </cell>
          <cell r="F11">
            <v>129001</v>
          </cell>
          <cell r="G11" t="str">
            <v>楚雄彝族自治州文化和旅游局</v>
          </cell>
        </row>
        <row r="12">
          <cell r="A12" t="str">
            <v>2025年美术馆公共图书馆文化（站）免费开放州级补助资金</v>
          </cell>
          <cell r="B12" t="str">
            <v>公共预算</v>
          </cell>
          <cell r="C12">
            <v>3</v>
          </cell>
          <cell r="D12">
            <v>3</v>
          </cell>
        </row>
        <row r="12">
          <cell r="F12">
            <v>129005</v>
          </cell>
          <cell r="G12" t="str">
            <v>楚雄彝族自治州文化馆</v>
          </cell>
        </row>
        <row r="13">
          <cell r="A13" t="str">
            <v>免费开放州级补助资金</v>
          </cell>
          <cell r="B13" t="str">
            <v>公共预算</v>
          </cell>
          <cell r="C13">
            <v>3</v>
          </cell>
          <cell r="D13">
            <v>3</v>
          </cell>
        </row>
        <row r="13">
          <cell r="F13">
            <v>129006</v>
          </cell>
          <cell r="G13" t="str">
            <v>楚雄彝族自治州图书馆</v>
          </cell>
        </row>
        <row r="14">
          <cell r="A14" t="str">
            <v>博物馆纪念馆免费开放州级配套专项资金</v>
          </cell>
          <cell r="B14" t="str">
            <v>公共预算</v>
          </cell>
          <cell r="C14">
            <v>12</v>
          </cell>
          <cell r="D14">
            <v>12</v>
          </cell>
        </row>
        <row r="14">
          <cell r="F14">
            <v>401001</v>
          </cell>
          <cell r="G14" t="str">
            <v>楚雄彝族自治州博物馆</v>
          </cell>
        </row>
        <row r="15">
          <cell r="A15" t="str">
            <v>体育中学生均公用经费</v>
          </cell>
          <cell r="B15" t="str">
            <v>公共预算</v>
          </cell>
          <cell r="C15">
            <v>2.41</v>
          </cell>
          <cell r="D15">
            <v>2.41</v>
          </cell>
        </row>
        <row r="15">
          <cell r="F15">
            <v>460001</v>
          </cell>
          <cell r="G15" t="str">
            <v>楚雄技师学院</v>
          </cell>
        </row>
        <row r="16">
          <cell r="A16" t="str">
            <v>中职教育学生资助资金</v>
          </cell>
          <cell r="B16" t="str">
            <v>公共预算</v>
          </cell>
          <cell r="C16">
            <v>55.82</v>
          </cell>
          <cell r="D16">
            <v>55.82</v>
          </cell>
        </row>
        <row r="16">
          <cell r="F16">
            <v>460001</v>
          </cell>
          <cell r="G16" t="str">
            <v>楚雄技师学院</v>
          </cell>
        </row>
        <row r="17">
          <cell r="A17" t="str">
            <v>初中家庭困难学生补助资金</v>
          </cell>
          <cell r="B17" t="str">
            <v>公共预算</v>
          </cell>
          <cell r="C17">
            <v>0.68</v>
          </cell>
          <cell r="D17">
            <v>0.68</v>
          </cell>
        </row>
        <row r="17">
          <cell r="F17">
            <v>460001</v>
          </cell>
          <cell r="G17" t="str">
            <v>楚雄技师学院</v>
          </cell>
        </row>
        <row r="18">
          <cell r="A18" t="str">
            <v>农村义务教育营养改善资金</v>
          </cell>
          <cell r="B18" t="str">
            <v>公共预算</v>
          </cell>
          <cell r="C18">
            <v>4.5</v>
          </cell>
          <cell r="D18">
            <v>4.5</v>
          </cell>
        </row>
        <row r="18">
          <cell r="F18">
            <v>460001</v>
          </cell>
          <cell r="G18" t="str">
            <v>楚雄技师学院</v>
          </cell>
        </row>
        <row r="19">
          <cell r="A19" t="str">
            <v>普通高中学生资助资金</v>
          </cell>
          <cell r="B19" t="str">
            <v>公共预算</v>
          </cell>
          <cell r="C19">
            <v>0.09</v>
          </cell>
          <cell r="D19">
            <v>0.09</v>
          </cell>
        </row>
        <row r="19">
          <cell r="F19">
            <v>460001</v>
          </cell>
          <cell r="G19" t="str">
            <v>楚雄技师学院</v>
          </cell>
        </row>
        <row r="20">
          <cell r="A20" t="str">
            <v>中职教育学生资助资金</v>
          </cell>
          <cell r="B20" t="str">
            <v>公共预算</v>
          </cell>
          <cell r="C20">
            <v>16.32</v>
          </cell>
          <cell r="D20">
            <v>16.32</v>
          </cell>
        </row>
        <row r="20">
          <cell r="F20">
            <v>225001</v>
          </cell>
          <cell r="G20" t="str">
            <v>云南现代职业技术学院</v>
          </cell>
        </row>
        <row r="21">
          <cell r="A21" t="str">
            <v>教育基本民生保障机制（下级）专项资金</v>
          </cell>
          <cell r="B21" t="str">
            <v>公共预算</v>
          </cell>
          <cell r="C21">
            <v>2670.33</v>
          </cell>
        </row>
        <row r="21">
          <cell r="E21">
            <v>2670.33</v>
          </cell>
          <cell r="F21">
            <v>105001</v>
          </cell>
          <cell r="G21" t="str">
            <v>楚雄彝族自治州教育体育局</v>
          </cell>
        </row>
        <row r="22">
          <cell r="A22" t="str">
            <v>楚雄一中2025年农村义务教育学生营养改善计划补助资金</v>
          </cell>
          <cell r="B22" t="str">
            <v>公共预算</v>
          </cell>
          <cell r="C22">
            <v>4.38</v>
          </cell>
          <cell r="D22">
            <v>4.38</v>
          </cell>
        </row>
        <row r="22">
          <cell r="F22">
            <v>105004</v>
          </cell>
          <cell r="G22" t="str">
            <v>云南省楚雄彝族自治州第一中学</v>
          </cell>
        </row>
        <row r="23">
          <cell r="A23" t="str">
            <v>楚雄一中2025年普通高中家庭经济困难学生国家助学金资金</v>
          </cell>
          <cell r="B23" t="str">
            <v>公共预算</v>
          </cell>
          <cell r="C23">
            <v>8.19</v>
          </cell>
          <cell r="D23">
            <v>8.19</v>
          </cell>
        </row>
        <row r="23">
          <cell r="F23">
            <v>105004</v>
          </cell>
          <cell r="G23" t="str">
            <v>云南省楚雄彝族自治州第一中学</v>
          </cell>
        </row>
        <row r="24">
          <cell r="A24" t="str">
            <v>楚雄一中2025年普通高中免除家庭经济困难学生学杂费资金</v>
          </cell>
          <cell r="B24" t="str">
            <v>公共预算</v>
          </cell>
          <cell r="C24">
            <v>0.94</v>
          </cell>
          <cell r="D24">
            <v>0.94</v>
          </cell>
        </row>
        <row r="24">
          <cell r="F24">
            <v>105004</v>
          </cell>
          <cell r="G24" t="str">
            <v>云南省楚雄彝族自治州第一中学</v>
          </cell>
        </row>
        <row r="25">
          <cell r="A25" t="str">
            <v>楚雄一中2025年义务教育生均公用经费</v>
          </cell>
          <cell r="B25" t="str">
            <v>公共预算</v>
          </cell>
          <cell r="C25">
            <v>5.92</v>
          </cell>
          <cell r="D25">
            <v>5.92</v>
          </cell>
        </row>
        <row r="25">
          <cell r="F25">
            <v>105004</v>
          </cell>
          <cell r="G25" t="str">
            <v>云南省楚雄彝族自治州第一中学</v>
          </cell>
        </row>
        <row r="26">
          <cell r="A26" t="str">
            <v>楚雄一中2025年普通高中生均公用经费</v>
          </cell>
          <cell r="B26" t="str">
            <v>公共预算</v>
          </cell>
          <cell r="C26">
            <v>347.16</v>
          </cell>
          <cell r="D26">
            <v>347.16</v>
          </cell>
        </row>
        <row r="26">
          <cell r="F26">
            <v>105004</v>
          </cell>
          <cell r="G26" t="str">
            <v>云南省楚雄彝族自治州第一中学</v>
          </cell>
        </row>
        <row r="27">
          <cell r="A27" t="str">
            <v>楚雄一中2025年义务教育家庭经济困难学生生活补助资金</v>
          </cell>
          <cell r="B27" t="str">
            <v>公共预算</v>
          </cell>
          <cell r="C27">
            <v>0.11</v>
          </cell>
          <cell r="D27">
            <v>0.11</v>
          </cell>
        </row>
        <row r="27">
          <cell r="F27">
            <v>105004</v>
          </cell>
          <cell r="G27" t="str">
            <v>云南省楚雄彝族自治州第一中学</v>
          </cell>
        </row>
        <row r="28">
          <cell r="A28" t="str">
            <v>学校生均公用经费州级配套资金</v>
          </cell>
          <cell r="B28" t="str">
            <v>公共预算</v>
          </cell>
          <cell r="C28">
            <v>94.07</v>
          </cell>
          <cell r="D28">
            <v>94.07</v>
          </cell>
        </row>
        <row r="28">
          <cell r="F28">
            <v>105005</v>
          </cell>
          <cell r="G28" t="str">
            <v>楚雄彝族自治州师范学院附属中学</v>
          </cell>
        </row>
        <row r="29">
          <cell r="A29" t="str">
            <v>学校生均公用经费社保缴费州级资金</v>
          </cell>
          <cell r="B29" t="str">
            <v>公共预算</v>
          </cell>
          <cell r="C29">
            <v>33.4</v>
          </cell>
          <cell r="D29">
            <v>33.4</v>
          </cell>
        </row>
        <row r="29">
          <cell r="F29">
            <v>105005</v>
          </cell>
          <cell r="G29" t="str">
            <v>楚雄彝族自治州师范学院附属中学</v>
          </cell>
        </row>
        <row r="30">
          <cell r="A30" t="str">
            <v>教育基本民生保障州级配套资金</v>
          </cell>
          <cell r="B30" t="str">
            <v>公共预算</v>
          </cell>
          <cell r="C30">
            <v>24.59</v>
          </cell>
          <cell r="D30">
            <v>24.59</v>
          </cell>
        </row>
        <row r="30">
          <cell r="F30">
            <v>105005</v>
          </cell>
          <cell r="G30" t="str">
            <v>楚雄彝族自治州师范学院附属中学</v>
          </cell>
        </row>
        <row r="31">
          <cell r="A31" t="str">
            <v>普通高中建档立卡家庭经济困难学生免学杂费州级资金</v>
          </cell>
          <cell r="B31" t="str">
            <v>公共预算</v>
          </cell>
          <cell r="C31">
            <v>2.3</v>
          </cell>
          <cell r="D31">
            <v>2.3</v>
          </cell>
        </row>
        <row r="31">
          <cell r="F31">
            <v>105006</v>
          </cell>
          <cell r="G31" t="str">
            <v>云南省楚雄彝族自治州民族中学</v>
          </cell>
        </row>
        <row r="32">
          <cell r="A32" t="str">
            <v>普通高中国家助学金州级资金</v>
          </cell>
          <cell r="B32" t="str">
            <v>公共预算</v>
          </cell>
          <cell r="C32">
            <v>15</v>
          </cell>
          <cell r="D32">
            <v>15</v>
          </cell>
        </row>
        <row r="32">
          <cell r="F32">
            <v>105006</v>
          </cell>
          <cell r="G32" t="str">
            <v>云南省楚雄彝族自治州民族中学</v>
          </cell>
        </row>
        <row r="33">
          <cell r="A33" t="str">
            <v>城乡义务教育生均公用经费州级资金</v>
          </cell>
          <cell r="B33" t="str">
            <v>公共预算</v>
          </cell>
          <cell r="C33">
            <v>1.4844</v>
          </cell>
          <cell r="D33">
            <v>1.4844</v>
          </cell>
        </row>
        <row r="33">
          <cell r="F33">
            <v>105006</v>
          </cell>
          <cell r="G33" t="str">
            <v>云南省楚雄彝族自治州民族中学</v>
          </cell>
        </row>
        <row r="34">
          <cell r="A34" t="str">
            <v>普通高中生均公用经费州级资金</v>
          </cell>
          <cell r="B34" t="str">
            <v>公共预算</v>
          </cell>
          <cell r="C34">
            <v>384.26</v>
          </cell>
          <cell r="D34">
            <v>384.26</v>
          </cell>
        </row>
        <row r="34">
          <cell r="F34">
            <v>105006</v>
          </cell>
          <cell r="G34" t="str">
            <v>云南省楚雄彝族自治州民族中学</v>
          </cell>
        </row>
        <row r="35">
          <cell r="A35" t="str">
            <v>2025年义务教育阶段特殊教育学校生均公用经费和助学金州级资金</v>
          </cell>
          <cell r="B35" t="str">
            <v>公共预算</v>
          </cell>
          <cell r="C35">
            <v>30.56</v>
          </cell>
          <cell r="D35">
            <v>30.56</v>
          </cell>
        </row>
        <row r="35">
          <cell r="F35">
            <v>105007</v>
          </cell>
          <cell r="G35" t="str">
            <v>楚雄彝族自治州特殊教育学校</v>
          </cell>
        </row>
        <row r="36">
          <cell r="A36" t="str">
            <v>2025年职业高中学生助学金及免学费州级资金</v>
          </cell>
          <cell r="B36" t="str">
            <v>公共预算</v>
          </cell>
          <cell r="C36">
            <v>2.26</v>
          </cell>
          <cell r="D36">
            <v>2.26</v>
          </cell>
        </row>
        <row r="36">
          <cell r="F36">
            <v>105007</v>
          </cell>
          <cell r="G36" t="str">
            <v>楚雄彝族自治州特殊教育学校</v>
          </cell>
        </row>
        <row r="37">
          <cell r="A37" t="str">
            <v>城乡义务教育生均公用经费及家庭生活困难补助州级资金</v>
          </cell>
          <cell r="B37" t="str">
            <v>公共预算</v>
          </cell>
          <cell r="C37">
            <v>7.29</v>
          </cell>
          <cell r="D37">
            <v>7.29</v>
          </cell>
        </row>
        <row r="37">
          <cell r="F37">
            <v>105008</v>
          </cell>
          <cell r="G37" t="str">
            <v>楚雄师范学院附属小学</v>
          </cell>
        </row>
        <row r="38">
          <cell r="A38" t="str">
            <v>2025年随班就读残疾学生公用经费州级补助资金</v>
          </cell>
          <cell r="B38" t="str">
            <v>公共预算</v>
          </cell>
          <cell r="C38">
            <v>0.11</v>
          </cell>
          <cell r="D38">
            <v>0.11</v>
          </cell>
        </row>
        <row r="38">
          <cell r="F38">
            <v>105012</v>
          </cell>
          <cell r="G38" t="str">
            <v>楚雄开发区永安小学</v>
          </cell>
        </row>
        <row r="39">
          <cell r="A39" t="str">
            <v>2025年生均公用经费州级补助资金</v>
          </cell>
          <cell r="B39" t="str">
            <v>公共预算</v>
          </cell>
          <cell r="C39">
            <v>5.16</v>
          </cell>
          <cell r="D39">
            <v>5.16</v>
          </cell>
        </row>
        <row r="39">
          <cell r="F39">
            <v>105012</v>
          </cell>
          <cell r="G39" t="str">
            <v>楚雄开发区永安小学</v>
          </cell>
        </row>
        <row r="40">
          <cell r="A40" t="str">
            <v>2025年家庭经济贫困学生州级补助经费</v>
          </cell>
          <cell r="B40" t="str">
            <v>公共预算</v>
          </cell>
          <cell r="C40">
            <v>0.94</v>
          </cell>
          <cell r="D40">
            <v>0.94</v>
          </cell>
        </row>
        <row r="40">
          <cell r="F40">
            <v>105012</v>
          </cell>
          <cell r="G40" t="str">
            <v>楚雄开发区永安小学</v>
          </cell>
        </row>
        <row r="41">
          <cell r="A41" t="str">
            <v>2025年生均公用经费州级补助资金</v>
          </cell>
          <cell r="B41" t="str">
            <v>公共预算</v>
          </cell>
          <cell r="C41">
            <v>6</v>
          </cell>
          <cell r="D41">
            <v>6</v>
          </cell>
        </row>
        <row r="41">
          <cell r="F41">
            <v>105012</v>
          </cell>
          <cell r="G41" t="str">
            <v>楚雄开发区永安小学</v>
          </cell>
        </row>
        <row r="42">
          <cell r="A42" t="str">
            <v>2025年营养改善计划州级补助资金</v>
          </cell>
          <cell r="B42" t="str">
            <v>公共预算</v>
          </cell>
          <cell r="C42">
            <v>4.8</v>
          </cell>
          <cell r="D42">
            <v>4.8</v>
          </cell>
        </row>
        <row r="42">
          <cell r="F42">
            <v>105012</v>
          </cell>
          <cell r="G42" t="str">
            <v>楚雄开发区永安小学</v>
          </cell>
        </row>
        <row r="43">
          <cell r="A43" t="str">
            <v>楚雄开发区实验小学营养餐州级资金</v>
          </cell>
          <cell r="B43" t="str">
            <v>公共预算</v>
          </cell>
          <cell r="C43">
            <v>7.2114</v>
          </cell>
          <cell r="D43">
            <v>7.2114</v>
          </cell>
        </row>
        <row r="43">
          <cell r="F43">
            <v>105013</v>
          </cell>
          <cell r="G43" t="str">
            <v>楚雄开发区实验小学</v>
          </cell>
        </row>
        <row r="44">
          <cell r="A44" t="str">
            <v>楚雄开发区实验小学2025年特殊教育生均公用经费州级资金</v>
          </cell>
          <cell r="B44" t="str">
            <v>公共预算</v>
          </cell>
          <cell r="C44">
            <v>0.144</v>
          </cell>
          <cell r="D44">
            <v>0.144</v>
          </cell>
        </row>
        <row r="44">
          <cell r="F44">
            <v>105013</v>
          </cell>
          <cell r="G44" t="str">
            <v>楚雄开发区实验小学</v>
          </cell>
        </row>
        <row r="45">
          <cell r="A45" t="str">
            <v>楚雄开发区实验小学贫困生补助州级资金</v>
          </cell>
          <cell r="B45" t="str">
            <v>公共预算</v>
          </cell>
          <cell r="C45">
            <v>0.09375</v>
          </cell>
          <cell r="D45">
            <v>0.09375</v>
          </cell>
        </row>
        <row r="45">
          <cell r="F45">
            <v>105013</v>
          </cell>
          <cell r="G45" t="str">
            <v>楚雄开发区实验小学</v>
          </cell>
        </row>
        <row r="46">
          <cell r="A46" t="str">
            <v>楚雄开发区实验小学公用经费州级资金</v>
          </cell>
          <cell r="B46" t="str">
            <v>公共预算</v>
          </cell>
          <cell r="C46">
            <v>7</v>
          </cell>
          <cell r="D46">
            <v>7</v>
          </cell>
        </row>
        <row r="46">
          <cell r="F46">
            <v>105013</v>
          </cell>
          <cell r="G46" t="str">
            <v>楚雄开发区实验小学</v>
          </cell>
        </row>
        <row r="47">
          <cell r="A47" t="str">
            <v>楚雄开发区实验小学州级资金</v>
          </cell>
          <cell r="B47" t="str">
            <v>公共预算</v>
          </cell>
          <cell r="C47">
            <v>5.37248</v>
          </cell>
          <cell r="D47">
            <v>5.37248</v>
          </cell>
        </row>
        <row r="47">
          <cell r="F47">
            <v>105013</v>
          </cell>
          <cell r="G47" t="str">
            <v>楚雄开发区实验小学</v>
          </cell>
        </row>
        <row r="48">
          <cell r="A48" t="str">
            <v>中等职业教育学生资助补助经费州级资金</v>
          </cell>
          <cell r="B48" t="str">
            <v>公共预算</v>
          </cell>
          <cell r="C48">
            <v>12.24</v>
          </cell>
          <cell r="D48">
            <v>12.24</v>
          </cell>
        </row>
        <row r="48">
          <cell r="F48">
            <v>461001</v>
          </cell>
          <cell r="G48" t="str">
            <v>楚雄医药高等专科学校</v>
          </cell>
        </row>
        <row r="49">
          <cell r="A49" t="str">
            <v>楚雄州艾滋病防治州级财政补助（本级）资金</v>
          </cell>
          <cell r="B49" t="str">
            <v>公共预算</v>
          </cell>
          <cell r="C49">
            <v>14</v>
          </cell>
          <cell r="D49">
            <v>14</v>
          </cell>
        </row>
        <row r="49">
          <cell r="F49">
            <v>131001</v>
          </cell>
          <cell r="G49" t="str">
            <v>楚雄彝族自治州卫生健康委员会</v>
          </cell>
        </row>
        <row r="50">
          <cell r="A50" t="str">
            <v>基本公共卫生服务项目州级财政（对下）补助经费</v>
          </cell>
          <cell r="B50" t="str">
            <v>公共预算</v>
          </cell>
          <cell r="C50">
            <v>625.038</v>
          </cell>
        </row>
        <row r="50">
          <cell r="E50">
            <v>625.038</v>
          </cell>
          <cell r="F50">
            <v>131001</v>
          </cell>
          <cell r="G50" t="str">
            <v>楚雄彝族自治州卫生健康委员会</v>
          </cell>
        </row>
        <row r="51">
          <cell r="A51" t="str">
            <v>部分计划生育家庭城乡居民基本医疗保险个人参保费用补助州级财政（对下）补助经费</v>
          </cell>
          <cell r="B51" t="str">
            <v>公共预算</v>
          </cell>
          <cell r="C51">
            <v>509.04</v>
          </cell>
        </row>
        <row r="51">
          <cell r="E51">
            <v>509.04</v>
          </cell>
          <cell r="F51">
            <v>131001</v>
          </cell>
          <cell r="G51" t="str">
            <v>楚雄彝族自治州卫生健康委员会</v>
          </cell>
        </row>
        <row r="52">
          <cell r="A52" t="str">
            <v>失独家庭一次性抚慰金州级财政（对下）补助经费</v>
          </cell>
          <cell r="B52" t="str">
            <v>公共预算</v>
          </cell>
          <cell r="C52">
            <v>8.62</v>
          </cell>
        </row>
        <row r="52">
          <cell r="E52">
            <v>8.62</v>
          </cell>
          <cell r="F52">
            <v>131001</v>
          </cell>
          <cell r="G52" t="str">
            <v>楚雄彝族自治州卫生健康委员会</v>
          </cell>
        </row>
        <row r="53">
          <cell r="A53" t="str">
            <v>城乡部分独生子女全程教育奖学金补助州级财政（对下）补助经费</v>
          </cell>
          <cell r="B53" t="str">
            <v>公共预算</v>
          </cell>
          <cell r="C53">
            <v>74.33</v>
          </cell>
        </row>
        <row r="53">
          <cell r="E53">
            <v>74.33</v>
          </cell>
          <cell r="F53">
            <v>131001</v>
          </cell>
          <cell r="G53" t="str">
            <v>楚雄彝族自治州卫生健康委员会</v>
          </cell>
        </row>
        <row r="54">
          <cell r="A54" t="str">
            <v>计划生育特别扶助金（独生子女伤残、死亡家庭）州级财政（对下）补助经费</v>
          </cell>
          <cell r="B54" t="str">
            <v>公共预算</v>
          </cell>
          <cell r="C54">
            <v>72.83</v>
          </cell>
        </row>
        <row r="54">
          <cell r="E54">
            <v>72.83</v>
          </cell>
          <cell r="F54">
            <v>131001</v>
          </cell>
          <cell r="G54" t="str">
            <v>楚雄彝族自治州卫生健康委员会</v>
          </cell>
        </row>
        <row r="55">
          <cell r="A55" t="str">
            <v>楚雄州艾滋病防治州级财政补助（对下）资金</v>
          </cell>
          <cell r="B55" t="str">
            <v>公共预算</v>
          </cell>
          <cell r="C55">
            <v>90</v>
          </cell>
        </row>
        <row r="55">
          <cell r="E55">
            <v>90</v>
          </cell>
          <cell r="F55">
            <v>131001</v>
          </cell>
          <cell r="G55" t="str">
            <v>楚雄彝族自治州卫生健康委员会</v>
          </cell>
        </row>
        <row r="56">
          <cell r="A56" t="str">
            <v>防艾州级财政补助（本级）资金</v>
          </cell>
          <cell r="B56" t="str">
            <v>公共预算</v>
          </cell>
          <cell r="C56">
            <v>3</v>
          </cell>
          <cell r="D56">
            <v>3</v>
          </cell>
        </row>
        <row r="56">
          <cell r="F56">
            <v>131004</v>
          </cell>
          <cell r="G56" t="str">
            <v>楚雄彝族自治州卫生健康综合监督执法局</v>
          </cell>
        </row>
        <row r="57">
          <cell r="A57" t="str">
            <v>防治艾滋病州级财政补助（本级）资金</v>
          </cell>
          <cell r="B57" t="str">
            <v>公共预算</v>
          </cell>
          <cell r="C57">
            <v>6</v>
          </cell>
          <cell r="D57">
            <v>6</v>
          </cell>
        </row>
        <row r="57">
          <cell r="F57">
            <v>131005</v>
          </cell>
          <cell r="G57" t="str">
            <v>楚雄彝族自治州妇幼保健院</v>
          </cell>
        </row>
        <row r="58">
          <cell r="A58" t="str">
            <v>艾滋病防治州级补助资金</v>
          </cell>
          <cell r="B58" t="str">
            <v>公共预算</v>
          </cell>
          <cell r="C58">
            <v>14</v>
          </cell>
          <cell r="D58">
            <v>14</v>
          </cell>
        </row>
        <row r="58">
          <cell r="F58">
            <v>131006</v>
          </cell>
          <cell r="G58" t="str">
            <v>楚雄彝族自治州疾病预防控制中心</v>
          </cell>
        </row>
        <row r="59">
          <cell r="A59" t="str">
            <v>艾滋病防治州级财政补助（本级）资金</v>
          </cell>
          <cell r="B59" t="str">
            <v>公共预算</v>
          </cell>
          <cell r="C59">
            <v>5</v>
          </cell>
          <cell r="D59">
            <v>5</v>
          </cell>
        </row>
        <row r="59">
          <cell r="F59">
            <v>131007</v>
          </cell>
          <cell r="G59" t="str">
            <v>楚雄彝族自治州中心血站</v>
          </cell>
        </row>
        <row r="60">
          <cell r="A60" t="str">
            <v>艾滋病防治州级财政补助（本级）资金</v>
          </cell>
          <cell r="B60" t="str">
            <v>公共预算</v>
          </cell>
          <cell r="C60">
            <v>10</v>
          </cell>
          <cell r="D60">
            <v>10</v>
          </cell>
        </row>
        <row r="60">
          <cell r="F60">
            <v>131008</v>
          </cell>
          <cell r="G60" t="str">
            <v>楚雄彝族自治州人民医院</v>
          </cell>
        </row>
        <row r="61">
          <cell r="A61" t="str">
            <v>重大传染病防控州级财政（本级）补助经费</v>
          </cell>
          <cell r="B61" t="str">
            <v>公共预算</v>
          </cell>
          <cell r="C61">
            <v>8</v>
          </cell>
          <cell r="D61">
            <v>8</v>
          </cell>
        </row>
        <row r="61">
          <cell r="F61">
            <v>131009</v>
          </cell>
          <cell r="G61" t="str">
            <v>楚雄彝族自治州中医医院</v>
          </cell>
        </row>
        <row r="62">
          <cell r="A62" t="str">
            <v>“三支一扶”大学生社会保险补助资金</v>
          </cell>
          <cell r="B62" t="str">
            <v>公共预算</v>
          </cell>
          <cell r="C62">
            <v>84.3543</v>
          </cell>
        </row>
        <row r="62">
          <cell r="E62">
            <v>84.3543</v>
          </cell>
          <cell r="F62">
            <v>117001</v>
          </cell>
          <cell r="G62" t="str">
            <v>楚雄彝族自治州人力资源和社会保障局</v>
          </cell>
        </row>
        <row r="63">
          <cell r="A63" t="str">
            <v>机关事业单位养老保险基金缺口州本级财政补助资金</v>
          </cell>
          <cell r="B63" t="str">
            <v>公共预算</v>
          </cell>
          <cell r="C63">
            <v>7000</v>
          </cell>
          <cell r="D63">
            <v>7000</v>
          </cell>
        </row>
        <row r="63">
          <cell r="F63">
            <v>117001</v>
          </cell>
          <cell r="G63" t="str">
            <v>楚雄彝族自治州人力资源和社会保障局</v>
          </cell>
        </row>
        <row r="64">
          <cell r="A64" t="str">
            <v>城乡居民基本养老保险州级财政补助（本级）资金</v>
          </cell>
          <cell r="B64" t="str">
            <v>公共预算</v>
          </cell>
          <cell r="C64">
            <v>2480.33</v>
          </cell>
          <cell r="D64">
            <v>2480.33</v>
          </cell>
        </row>
        <row r="64">
          <cell r="F64">
            <v>117001</v>
          </cell>
          <cell r="G64" t="str">
            <v>楚雄彝族自治州人力资源和社会保障局</v>
          </cell>
        </row>
        <row r="65">
          <cell r="A65" t="str">
            <v>企业退休人员计划生育奖励（本级支出）补助经费</v>
          </cell>
          <cell r="B65" t="str">
            <v>公共预算</v>
          </cell>
          <cell r="C65">
            <v>1158</v>
          </cell>
          <cell r="D65">
            <v>1158</v>
          </cell>
        </row>
        <row r="65">
          <cell r="F65">
            <v>117001</v>
          </cell>
          <cell r="G65" t="str">
            <v>楚雄彝族自治州人力资源和社会保障局</v>
          </cell>
        </row>
        <row r="66">
          <cell r="A66" t="str">
            <v>高龄津贴州级财政（对下补助）经费</v>
          </cell>
          <cell r="B66" t="str">
            <v>公共预算</v>
          </cell>
          <cell r="C66">
            <v>1626.48</v>
          </cell>
        </row>
        <row r="66">
          <cell r="E66">
            <v>1626.48</v>
          </cell>
          <cell r="F66">
            <v>118001</v>
          </cell>
          <cell r="G66" t="str">
            <v>楚雄彝族自治州民政局</v>
          </cell>
        </row>
        <row r="67">
          <cell r="A67" t="str">
            <v>孤儿基本生活保障州级财政（对下补助）经费</v>
          </cell>
          <cell r="B67" t="str">
            <v>公共预算</v>
          </cell>
          <cell r="C67">
            <v>29.08</v>
          </cell>
        </row>
        <row r="67">
          <cell r="E67">
            <v>29.08</v>
          </cell>
          <cell r="F67">
            <v>118001</v>
          </cell>
          <cell r="G67" t="str">
            <v>楚雄彝族自治州民政局</v>
          </cell>
        </row>
        <row r="68">
          <cell r="A68" t="str">
            <v>经济困难老年人服务补贴州级财政（对下补助）经费</v>
          </cell>
          <cell r="B68" t="str">
            <v>公共预算</v>
          </cell>
          <cell r="C68">
            <v>78.73</v>
          </cell>
        </row>
        <row r="68">
          <cell r="E68">
            <v>78.73</v>
          </cell>
          <cell r="F68">
            <v>118001</v>
          </cell>
          <cell r="G68" t="str">
            <v>楚雄彝族自治州民政局</v>
          </cell>
        </row>
        <row r="69">
          <cell r="A69" t="str">
            <v>农村最低生活保障州级财政（对下补助）经费</v>
          </cell>
          <cell r="B69" t="str">
            <v>公共预算</v>
          </cell>
          <cell r="C69">
            <v>4497.08</v>
          </cell>
        </row>
        <row r="69">
          <cell r="E69">
            <v>4497.08</v>
          </cell>
          <cell r="F69">
            <v>118001</v>
          </cell>
          <cell r="G69" t="str">
            <v>楚雄彝族自治州民政局</v>
          </cell>
        </row>
        <row r="70">
          <cell r="A70" t="str">
            <v>特困人员供养州级财政（对下补助）经费</v>
          </cell>
          <cell r="B70" t="str">
            <v>公共预算</v>
          </cell>
          <cell r="C70">
            <v>573.8</v>
          </cell>
        </row>
        <row r="70">
          <cell r="E70">
            <v>573.8</v>
          </cell>
          <cell r="F70">
            <v>118001</v>
          </cell>
          <cell r="G70" t="str">
            <v>楚雄彝族自治州民政局</v>
          </cell>
        </row>
        <row r="71">
          <cell r="A71" t="str">
            <v>临时救助州级财政（对下补助）经费</v>
          </cell>
          <cell r="B71" t="str">
            <v>公共预算</v>
          </cell>
          <cell r="C71">
            <v>573.06</v>
          </cell>
        </row>
        <row r="71">
          <cell r="E71">
            <v>573.06</v>
          </cell>
          <cell r="F71">
            <v>118001</v>
          </cell>
          <cell r="G71" t="str">
            <v>楚雄彝族自治州民政局</v>
          </cell>
        </row>
        <row r="72">
          <cell r="A72" t="str">
            <v>城市最低生活保障州级财政（对下补助）经费</v>
          </cell>
          <cell r="B72" t="str">
            <v>公共预算</v>
          </cell>
          <cell r="C72">
            <v>1446.25</v>
          </cell>
        </row>
        <row r="72">
          <cell r="E72">
            <v>1446.25</v>
          </cell>
          <cell r="F72">
            <v>118001</v>
          </cell>
          <cell r="G72" t="str">
            <v>楚雄彝族自治州民政局</v>
          </cell>
        </row>
        <row r="73">
          <cell r="A73" t="str">
            <v>孤儿事实无人抚养儿童及艾滋病病毒感染儿童基本生活费州级补助资金</v>
          </cell>
          <cell r="B73" t="str">
            <v>公共预算</v>
          </cell>
          <cell r="C73">
            <v>43.056</v>
          </cell>
          <cell r="D73">
            <v>43.056</v>
          </cell>
        </row>
        <row r="73">
          <cell r="F73">
            <v>118006</v>
          </cell>
          <cell r="G73" t="str">
            <v>楚雄彝族自治州儿童保护中心（楚雄彝族自治州儿童福利院）</v>
          </cell>
        </row>
        <row r="74">
          <cell r="A74" t="str">
            <v>重点优抚对象生活困难州级财政（对下补助）惠民惠农经费</v>
          </cell>
          <cell r="B74" t="str">
            <v>公共预算</v>
          </cell>
          <cell r="C74">
            <v>321.66</v>
          </cell>
        </row>
        <row r="74">
          <cell r="E74">
            <v>321.66</v>
          </cell>
          <cell r="F74">
            <v>351001</v>
          </cell>
          <cell r="G74" t="str">
            <v>楚雄彝族自治州退役军人事务局</v>
          </cell>
        </row>
        <row r="75">
          <cell r="A75" t="str">
            <v>优抚对象抚恤和生活州级财政（对下补助）经费</v>
          </cell>
          <cell r="B75" t="str">
            <v>公共预算</v>
          </cell>
          <cell r="C75">
            <v>225.44</v>
          </cell>
        </row>
        <row r="75">
          <cell r="E75">
            <v>225.44</v>
          </cell>
          <cell r="F75">
            <v>351001</v>
          </cell>
          <cell r="G75" t="str">
            <v>楚雄彝族自治州退役军人事务局</v>
          </cell>
        </row>
        <row r="76">
          <cell r="A76" t="str">
            <v>义务兵（消防员）优待金州级财政（对下补助）经费</v>
          </cell>
          <cell r="B76" t="str">
            <v>公共预算</v>
          </cell>
          <cell r="C76">
            <v>126.99</v>
          </cell>
        </row>
        <row r="76">
          <cell r="E76">
            <v>126.99</v>
          </cell>
          <cell r="F76">
            <v>351001</v>
          </cell>
          <cell r="G76" t="str">
            <v>楚雄彝族自治州退役军人事务局</v>
          </cell>
        </row>
        <row r="77">
          <cell r="A77" t="str">
            <v>军转干部解困州级财政补助（本级支出）经费</v>
          </cell>
          <cell r="B77" t="str">
            <v>公共预算</v>
          </cell>
          <cell r="C77">
            <v>189.1</v>
          </cell>
          <cell r="D77">
            <v>189.1</v>
          </cell>
        </row>
        <row r="77">
          <cell r="F77">
            <v>351001</v>
          </cell>
          <cell r="G77" t="str">
            <v>楚雄彝族自治州退役军人事务局</v>
          </cell>
        </row>
        <row r="78">
          <cell r="A78" t="str">
            <v>退役安置退役士兵经济补助州级财政（对下补助）经费</v>
          </cell>
          <cell r="B78" t="str">
            <v>公共预算</v>
          </cell>
          <cell r="C78">
            <v>340.01</v>
          </cell>
        </row>
        <row r="78">
          <cell r="E78">
            <v>340.01</v>
          </cell>
          <cell r="F78">
            <v>351001</v>
          </cell>
          <cell r="G78" t="str">
            <v>楚雄彝族自治州退役军人事务局</v>
          </cell>
        </row>
        <row r="79">
          <cell r="A79" t="str">
            <v>优抚对象抚恤和生活州级财政（对下补助）惠民惠农经费</v>
          </cell>
          <cell r="B79" t="str">
            <v>公共预算</v>
          </cell>
          <cell r="C79">
            <v>123.16</v>
          </cell>
        </row>
        <row r="79">
          <cell r="E79">
            <v>123.16</v>
          </cell>
          <cell r="F79">
            <v>351001</v>
          </cell>
          <cell r="G79" t="str">
            <v>楚雄彝族自治州退役军人事务局</v>
          </cell>
        </row>
        <row r="80">
          <cell r="A80" t="str">
            <v>优抚对象医疗保障州级财政（对下补助）经费</v>
          </cell>
          <cell r="B80" t="str">
            <v>公共预算</v>
          </cell>
          <cell r="C80">
            <v>77.02</v>
          </cell>
        </row>
        <row r="80">
          <cell r="E80">
            <v>77.02</v>
          </cell>
          <cell r="F80">
            <v>351001</v>
          </cell>
          <cell r="G80" t="str">
            <v>楚雄彝族自治州退役军人事务局</v>
          </cell>
        </row>
        <row r="81">
          <cell r="A81" t="str">
            <v>城乡医疗救助州级财政（本级支出）资金</v>
          </cell>
          <cell r="B81" t="str">
            <v>公共预算</v>
          </cell>
          <cell r="C81">
            <v>451.79</v>
          </cell>
          <cell r="D81">
            <v>451.79</v>
          </cell>
        </row>
        <row r="81">
          <cell r="F81">
            <v>377001</v>
          </cell>
          <cell r="G81" t="str">
            <v>楚雄彝族自治州医疗保障局</v>
          </cell>
        </row>
        <row r="82">
          <cell r="A82" t="str">
            <v>城乡居民基本医疗保险州级财政(本级支出)资金</v>
          </cell>
          <cell r="B82" t="str">
            <v>公共预算</v>
          </cell>
          <cell r="C82">
            <v>4079.17</v>
          </cell>
          <cell r="D82">
            <v>4079.17</v>
          </cell>
        </row>
        <row r="82">
          <cell r="F82">
            <v>377001</v>
          </cell>
          <cell r="G82" t="str">
            <v>楚雄彝族自治州医疗保障局</v>
          </cell>
        </row>
        <row r="83">
          <cell r="A83" t="str">
            <v>大学生志愿服务西部计划项目经费</v>
          </cell>
          <cell r="B83" t="str">
            <v>公共预算</v>
          </cell>
          <cell r="C83">
            <v>443</v>
          </cell>
        </row>
        <row r="83">
          <cell r="E83">
            <v>443</v>
          </cell>
          <cell r="F83">
            <v>192001</v>
          </cell>
          <cell r="G83" t="str">
            <v>中国共产主义青年团楚雄彝族自治州委员会</v>
          </cell>
        </row>
        <row r="84">
          <cell r="A84" t="str">
            <v>2024年农村公路日常养护州级配套补助资金</v>
          </cell>
          <cell r="B84" t="str">
            <v>公共预算</v>
          </cell>
          <cell r="C84">
            <v>1117</v>
          </cell>
        </row>
        <row r="84">
          <cell r="E84">
            <v>1117</v>
          </cell>
          <cell r="F84">
            <v>123001</v>
          </cell>
          <cell r="G84" t="str">
            <v>楚雄彝族自治州交通运输局</v>
          </cell>
        </row>
        <row r="85">
          <cell r="A85" t="str">
            <v>冬春生活救助资金</v>
          </cell>
          <cell r="B85" t="str">
            <v>公共预算</v>
          </cell>
          <cell r="C85">
            <v>200</v>
          </cell>
        </row>
        <row r="85">
          <cell r="E85">
            <v>200</v>
          </cell>
          <cell r="F85">
            <v>133001</v>
          </cell>
          <cell r="G85" t="str">
            <v>楚雄彝族自治州应急管理局</v>
          </cell>
        </row>
        <row r="86">
          <cell r="A86" t="str">
            <v>二、州本级政府债务还本付息</v>
          </cell>
        </row>
        <row r="86">
          <cell r="C86">
            <v>63456.66797699</v>
          </cell>
          <cell r="D86">
            <v>63456.66797699</v>
          </cell>
          <cell r="E86">
            <v>0</v>
          </cell>
        </row>
        <row r="86">
          <cell r="G86">
            <v>0</v>
          </cell>
        </row>
        <row r="87">
          <cell r="A87" t="str">
            <v>农村危房改造和抗震安居工程省级统贷项目贷款本息专项资金</v>
          </cell>
          <cell r="B87" t="str">
            <v>公共预算</v>
          </cell>
          <cell r="C87">
            <v>708.35</v>
          </cell>
          <cell r="D87">
            <v>708.35</v>
          </cell>
        </row>
        <row r="87">
          <cell r="F87">
            <v>120001</v>
          </cell>
          <cell r="G87" t="str">
            <v>楚雄彝族自治州住房和城乡建设局</v>
          </cell>
        </row>
        <row r="88">
          <cell r="A88" t="str">
            <v>州级配套粮食风险基金、新增粮食财务挂账利息及2016年第三批中央专项建设基金政府承诺还本付息资金</v>
          </cell>
          <cell r="B88" t="str">
            <v>公共预算</v>
          </cell>
          <cell r="C88">
            <v>690.75</v>
          </cell>
          <cell r="D88">
            <v>690.75</v>
          </cell>
        </row>
        <row r="88">
          <cell r="F88">
            <v>102001</v>
          </cell>
          <cell r="G88" t="str">
            <v>楚雄彝族自治州发展和改革委员会</v>
          </cell>
        </row>
        <row r="89">
          <cell r="A89" t="str">
            <v>2025年州本级一般债务应付利息</v>
          </cell>
          <cell r="B89" t="str">
            <v>公共预算</v>
          </cell>
          <cell r="C89">
            <v>13481.66</v>
          </cell>
          <cell r="D89">
            <v>13481.66</v>
          </cell>
        </row>
        <row r="89">
          <cell r="F89">
            <v>119001</v>
          </cell>
          <cell r="G89" t="str">
            <v>楚雄彝族自治州财政局</v>
          </cell>
        </row>
        <row r="90">
          <cell r="A90" t="str">
            <v>2025年州本级专项债务应付利息</v>
          </cell>
          <cell r="B90" t="str">
            <v>基金预算</v>
          </cell>
          <cell r="C90">
            <v>22379.86797699</v>
          </cell>
          <cell r="D90">
            <v>22379.86797699</v>
          </cell>
        </row>
        <row r="90">
          <cell r="F90">
            <v>119001</v>
          </cell>
          <cell r="G90" t="str">
            <v>楚雄彝族自治州财政局</v>
          </cell>
        </row>
        <row r="91">
          <cell r="A91" t="str">
            <v>2025年州本级专项债务应付利息</v>
          </cell>
          <cell r="B91" t="str">
            <v>基金预算</v>
          </cell>
          <cell r="C91">
            <v>16262.28</v>
          </cell>
          <cell r="D91">
            <v>16262.28</v>
          </cell>
        </row>
        <row r="91">
          <cell r="F91">
            <v>119001</v>
          </cell>
          <cell r="G91" t="str">
            <v>楚雄彝族自治州财政局</v>
          </cell>
        </row>
        <row r="92">
          <cell r="A92" t="str">
            <v>2025年州本级政府一般债券到期应本金</v>
          </cell>
          <cell r="B92" t="str">
            <v>公共预算</v>
          </cell>
          <cell r="C92">
            <v>8700</v>
          </cell>
          <cell r="D92">
            <v>8700</v>
          </cell>
        </row>
        <row r="92">
          <cell r="F92">
            <v>119001</v>
          </cell>
          <cell r="G92" t="str">
            <v>楚雄彝族自治州财政局</v>
          </cell>
        </row>
        <row r="93">
          <cell r="A93" t="str">
            <v>2025年州本级政府专项债券到期应本金</v>
          </cell>
          <cell r="B93" t="str">
            <v>基金预算</v>
          </cell>
          <cell r="C93">
            <v>800</v>
          </cell>
          <cell r="D93">
            <v>800</v>
          </cell>
        </row>
        <row r="93">
          <cell r="F93">
            <v>119001</v>
          </cell>
          <cell r="G93" t="str">
            <v>楚雄彝族自治州财政局</v>
          </cell>
        </row>
        <row r="94">
          <cell r="A94" t="str">
            <v>2025年州本级一般债券发行费用</v>
          </cell>
          <cell r="B94" t="str">
            <v>公共预算</v>
          </cell>
          <cell r="C94">
            <v>136.99</v>
          </cell>
          <cell r="D94">
            <v>136.99</v>
          </cell>
        </row>
        <row r="94">
          <cell r="F94">
            <v>119001</v>
          </cell>
          <cell r="G94" t="str">
            <v>楚雄彝族自治州财政局</v>
          </cell>
        </row>
        <row r="95">
          <cell r="A95" t="str">
            <v>2025年州本级专项债券发行费用</v>
          </cell>
          <cell r="B95" t="str">
            <v>基金预算</v>
          </cell>
          <cell r="C95">
            <v>286.77</v>
          </cell>
          <cell r="D95">
            <v>286.77</v>
          </cell>
        </row>
        <row r="95">
          <cell r="F95">
            <v>119001</v>
          </cell>
          <cell r="G95" t="str">
            <v>楚雄彝族自治州财政局</v>
          </cell>
        </row>
        <row r="96">
          <cell r="A96" t="str">
            <v>防范化解地方债务风险综合协调相关费用</v>
          </cell>
          <cell r="B96" t="str">
            <v>公共预算</v>
          </cell>
          <cell r="C96">
            <v>10</v>
          </cell>
          <cell r="D96">
            <v>10</v>
          </cell>
        </row>
        <row r="96">
          <cell r="F96">
            <v>119001</v>
          </cell>
          <cell r="G96" t="str">
            <v>楚雄彝族自治州财政局</v>
          </cell>
        </row>
        <row r="97">
          <cell r="A97" t="str">
            <v>三、巩固脱贫成果及推进乡村振兴</v>
          </cell>
        </row>
        <row r="97">
          <cell r="C97">
            <v>19274.9671</v>
          </cell>
          <cell r="D97">
            <v>4497.93</v>
          </cell>
          <cell r="E97">
            <v>14777.0371</v>
          </cell>
        </row>
        <row r="97">
          <cell r="G97">
            <v>0</v>
          </cell>
        </row>
        <row r="98">
          <cell r="A98" t="str">
            <v>楚雄州巩固拓展脱贫攻坚成果同乡村振兴有效衔接（政府债券利息）专项资金</v>
          </cell>
          <cell r="B98" t="str">
            <v>公共预算</v>
          </cell>
          <cell r="C98">
            <v>435.56</v>
          </cell>
          <cell r="D98">
            <v>435.56</v>
          </cell>
        </row>
        <row r="98">
          <cell r="F98">
            <v>125001</v>
          </cell>
          <cell r="G98" t="str">
            <v>楚雄彝族自治州农业农村局</v>
          </cell>
        </row>
        <row r="99">
          <cell r="A99" t="str">
            <v>楚雄州州级巩固脱贫攻坚成果同乡村振兴有效衔接项目（本级）专项资金</v>
          </cell>
          <cell r="B99" t="str">
            <v>公共预算</v>
          </cell>
          <cell r="C99">
            <v>143</v>
          </cell>
          <cell r="D99">
            <v>143</v>
          </cell>
        </row>
        <row r="99">
          <cell r="F99">
            <v>125001</v>
          </cell>
          <cell r="G99" t="str">
            <v>楚雄彝族自治州农业农村局</v>
          </cell>
        </row>
        <row r="100">
          <cell r="A100" t="str">
            <v>楚雄州巩固拓展脱贫攻坚成果同乡村振兴同效衔接项目（对下）专项资金</v>
          </cell>
          <cell r="B100" t="str">
            <v>公共预算</v>
          </cell>
          <cell r="C100">
            <v>3940</v>
          </cell>
        </row>
        <row r="100">
          <cell r="E100">
            <v>3940</v>
          </cell>
          <cell r="F100">
            <v>125001</v>
          </cell>
          <cell r="G100" t="str">
            <v>楚雄彝族自治州农业农村局</v>
          </cell>
        </row>
        <row r="101">
          <cell r="A101" t="str">
            <v>边缘户易致贫户和脱贫不稳定户春节慰问专项资金</v>
          </cell>
          <cell r="B101" t="str">
            <v>公共预算</v>
          </cell>
          <cell r="C101">
            <v>9.99</v>
          </cell>
          <cell r="D101">
            <v>9.99</v>
          </cell>
        </row>
        <row r="101">
          <cell r="F101">
            <v>125001</v>
          </cell>
          <cell r="G101" t="str">
            <v>楚雄彝族自治州农业农村局</v>
          </cell>
        </row>
        <row r="102">
          <cell r="A102" t="str">
            <v>2025年州级领导走访慰问“5+6”重点产业企业资金</v>
          </cell>
          <cell r="B102" t="str">
            <v>公共预算</v>
          </cell>
          <cell r="C102">
            <v>15</v>
          </cell>
          <cell r="D102">
            <v>15</v>
          </cell>
        </row>
        <row r="102">
          <cell r="F102">
            <v>125001</v>
          </cell>
          <cell r="G102" t="str">
            <v>楚雄彝族自治州农业农村局</v>
          </cell>
        </row>
        <row r="103">
          <cell r="A103" t="str">
            <v>州级种业振兴扶持专项资金</v>
          </cell>
          <cell r="B103" t="str">
            <v>公共预算</v>
          </cell>
          <cell r="C103">
            <v>100</v>
          </cell>
        </row>
        <row r="103">
          <cell r="E103">
            <v>100</v>
          </cell>
          <cell r="F103">
            <v>125001</v>
          </cell>
          <cell r="G103" t="str">
            <v>楚雄彝族自治州农业农村局</v>
          </cell>
        </row>
        <row r="104">
          <cell r="A104" t="str">
            <v>州级农业生产发展专项资金</v>
          </cell>
          <cell r="B104" t="str">
            <v>公共预算</v>
          </cell>
          <cell r="C104">
            <v>75</v>
          </cell>
        </row>
        <row r="104">
          <cell r="E104">
            <v>75</v>
          </cell>
          <cell r="F104">
            <v>125001</v>
          </cell>
          <cell r="G104" t="str">
            <v>楚雄彝族自治州农业农村局</v>
          </cell>
        </row>
        <row r="105">
          <cell r="A105" t="str">
            <v>农业保险保费补贴州级配套补助资金</v>
          </cell>
          <cell r="B105" t="str">
            <v>公共预算</v>
          </cell>
          <cell r="C105">
            <v>521.5971</v>
          </cell>
        </row>
        <row r="105">
          <cell r="E105">
            <v>521.5971</v>
          </cell>
          <cell r="F105">
            <v>125001</v>
          </cell>
          <cell r="G105" t="str">
            <v>楚雄彝族自治州农业农村局</v>
          </cell>
        </row>
        <row r="106">
          <cell r="A106" t="str">
            <v>州级高原特色农业生产发展专项资金</v>
          </cell>
          <cell r="B106" t="str">
            <v>公共预算</v>
          </cell>
          <cell r="C106">
            <v>115</v>
          </cell>
          <cell r="D106">
            <v>115</v>
          </cell>
        </row>
        <row r="106">
          <cell r="F106">
            <v>125001</v>
          </cell>
          <cell r="G106" t="str">
            <v>楚雄彝族自治州农业农村局</v>
          </cell>
        </row>
        <row r="107">
          <cell r="A107" t="str">
            <v>粮油生产保障专项资金</v>
          </cell>
          <cell r="B107" t="str">
            <v>公共预算</v>
          </cell>
          <cell r="C107">
            <v>300</v>
          </cell>
        </row>
        <row r="107">
          <cell r="E107">
            <v>300</v>
          </cell>
          <cell r="F107">
            <v>125001</v>
          </cell>
          <cell r="G107" t="str">
            <v>楚雄彝族自治州农业农村局</v>
          </cell>
        </row>
        <row r="108">
          <cell r="A108" t="str">
            <v>省农业担保公司合作风险补偿专项资金</v>
          </cell>
          <cell r="B108" t="str">
            <v>公共预算</v>
          </cell>
          <cell r="C108">
            <v>250</v>
          </cell>
          <cell r="D108">
            <v>250</v>
          </cell>
        </row>
        <row r="108">
          <cell r="F108">
            <v>125001</v>
          </cell>
          <cell r="G108" t="str">
            <v>楚雄彝族自治州农业农村局</v>
          </cell>
        </row>
        <row r="109">
          <cell r="A109" t="str">
            <v>楚雄州“千万工程”乡村振兴示范村补助资金</v>
          </cell>
          <cell r="B109" t="str">
            <v>公共预算</v>
          </cell>
          <cell r="C109">
            <v>420</v>
          </cell>
        </row>
        <row r="109">
          <cell r="E109">
            <v>420</v>
          </cell>
          <cell r="F109">
            <v>125001</v>
          </cell>
          <cell r="G109" t="str">
            <v>楚雄彝族自治州农业农村局</v>
          </cell>
        </row>
        <row r="110">
          <cell r="A110" t="str">
            <v>云南高原有机农业研究院科研课题项目专项经费</v>
          </cell>
          <cell r="B110" t="str">
            <v>公共预算</v>
          </cell>
          <cell r="C110">
            <v>50</v>
          </cell>
          <cell r="D110">
            <v>50</v>
          </cell>
        </row>
        <row r="110">
          <cell r="F110">
            <v>125001</v>
          </cell>
          <cell r="G110" t="str">
            <v>楚雄彝族自治州农业农村局</v>
          </cell>
        </row>
        <row r="111">
          <cell r="A111" t="str">
            <v>楚雄州农村厕所革命州级配套资金</v>
          </cell>
          <cell r="B111" t="str">
            <v>公共预算</v>
          </cell>
          <cell r="C111">
            <v>373.6</v>
          </cell>
        </row>
        <row r="111">
          <cell r="E111">
            <v>373.6</v>
          </cell>
          <cell r="F111">
            <v>125001</v>
          </cell>
          <cell r="G111" t="str">
            <v>楚雄彝族自治州农业农村局</v>
          </cell>
        </row>
        <row r="112">
          <cell r="A112" t="str">
            <v>高原特色现代农业担保贷款担保费补贴专项资金</v>
          </cell>
          <cell r="B112" t="str">
            <v>公共预算</v>
          </cell>
          <cell r="C112">
            <v>387.63</v>
          </cell>
        </row>
        <row r="112">
          <cell r="E112">
            <v>387.63</v>
          </cell>
          <cell r="F112">
            <v>125001</v>
          </cell>
          <cell r="G112" t="str">
            <v>楚雄彝族自治州农业农村局</v>
          </cell>
        </row>
        <row r="113">
          <cell r="A113" t="str">
            <v>现代农业示范区建设及农业产业培植专项资金</v>
          </cell>
          <cell r="B113" t="str">
            <v>公共预算</v>
          </cell>
          <cell r="C113">
            <v>800</v>
          </cell>
        </row>
        <row r="113">
          <cell r="E113">
            <v>800</v>
          </cell>
          <cell r="F113">
            <v>125001</v>
          </cell>
          <cell r="G113" t="str">
            <v>楚雄彝族自治州农业农村局</v>
          </cell>
        </row>
        <row r="114">
          <cell r="A114" t="str">
            <v>肉牛肉羊产业高质量发展资金</v>
          </cell>
          <cell r="B114" t="str">
            <v>公共预算</v>
          </cell>
          <cell r="C114">
            <v>800</v>
          </cell>
        </row>
        <row r="114">
          <cell r="E114">
            <v>800</v>
          </cell>
          <cell r="F114">
            <v>125001</v>
          </cell>
          <cell r="G114" t="str">
            <v>楚雄彝族自治州农业农村局</v>
          </cell>
        </row>
        <row r="115">
          <cell r="A115" t="str">
            <v>楚雄州第三次全国土壤普查专项资金</v>
          </cell>
          <cell r="B115" t="str">
            <v>公共预算</v>
          </cell>
          <cell r="C115">
            <v>450</v>
          </cell>
        </row>
        <row r="115">
          <cell r="E115">
            <v>450</v>
          </cell>
          <cell r="F115">
            <v>125001</v>
          </cell>
          <cell r="G115" t="str">
            <v>楚雄彝族自治州农业农村局</v>
          </cell>
        </row>
        <row r="116">
          <cell r="A116" t="str">
            <v>楚雄州农村经济经营专项资金</v>
          </cell>
          <cell r="B116" t="str">
            <v>公共预算</v>
          </cell>
          <cell r="C116">
            <v>6</v>
          </cell>
          <cell r="D116">
            <v>6</v>
          </cell>
        </row>
        <row r="116">
          <cell r="F116">
            <v>125006</v>
          </cell>
          <cell r="G116" t="str">
            <v>楚雄彝族自治州农村经济经营管理站</v>
          </cell>
        </row>
        <row r="117">
          <cell r="A117" t="str">
            <v>乡村产业发展工作经费</v>
          </cell>
          <cell r="B117" t="str">
            <v>公共预算</v>
          </cell>
          <cell r="C117">
            <v>4.5</v>
          </cell>
          <cell r="D117">
            <v>4.5</v>
          </cell>
        </row>
        <row r="117">
          <cell r="F117">
            <v>125010</v>
          </cell>
          <cell r="G117" t="str">
            <v>楚雄彝族自治州乡村产业发展中心</v>
          </cell>
        </row>
        <row r="118">
          <cell r="A118" t="str">
            <v>动物防疫人员常规体检补助资金</v>
          </cell>
          <cell r="B118" t="str">
            <v>公共预算</v>
          </cell>
          <cell r="C118">
            <v>2.88</v>
          </cell>
          <cell r="D118">
            <v>2.88</v>
          </cell>
        </row>
        <row r="118">
          <cell r="F118">
            <v>125014</v>
          </cell>
          <cell r="G118" t="str">
            <v>楚雄彝族自治州动物疫病预防控制中心</v>
          </cell>
        </row>
        <row r="119">
          <cell r="A119" t="str">
            <v>农业环境保护与乡村建设业务经费</v>
          </cell>
          <cell r="B119" t="str">
            <v>公共预算</v>
          </cell>
          <cell r="C119">
            <v>5</v>
          </cell>
          <cell r="D119">
            <v>5</v>
          </cell>
        </row>
        <row r="119">
          <cell r="F119">
            <v>125019</v>
          </cell>
          <cell r="G119" t="str">
            <v>楚雄彝族自治州乡村建设服务中心</v>
          </cell>
        </row>
        <row r="120">
          <cell r="A120" t="str">
            <v>乡村振兴发展指导和技术服务工作经费</v>
          </cell>
          <cell r="B120" t="str">
            <v>公共预算</v>
          </cell>
          <cell r="C120">
            <v>4</v>
          </cell>
          <cell r="D120">
            <v>4</v>
          </cell>
        </row>
        <row r="120">
          <cell r="F120">
            <v>125018</v>
          </cell>
          <cell r="G120" t="str">
            <v>楚雄彝族自治州乡村振兴服务中心</v>
          </cell>
        </row>
        <row r="121">
          <cell r="A121" t="str">
            <v>农业绿色防控和种业监管业务经费</v>
          </cell>
          <cell r="B121" t="str">
            <v>公共预算</v>
          </cell>
          <cell r="C121">
            <v>12</v>
          </cell>
          <cell r="D121">
            <v>12</v>
          </cell>
        </row>
        <row r="121">
          <cell r="F121">
            <v>125020</v>
          </cell>
          <cell r="G121" t="str">
            <v>楚雄彝族自治州植保植检和现代种业发展中心</v>
          </cell>
        </row>
        <row r="122">
          <cell r="A122" t="str">
            <v>畜牧渔业技术推广示范项目经费</v>
          </cell>
          <cell r="B122" t="str">
            <v>公共预算</v>
          </cell>
          <cell r="C122">
            <v>12</v>
          </cell>
          <cell r="D122">
            <v>12</v>
          </cell>
        </row>
        <row r="122">
          <cell r="F122">
            <v>125021</v>
          </cell>
          <cell r="G122" t="str">
            <v>楚雄彝族自治州畜牧渔业技术推广中心</v>
          </cell>
        </row>
        <row r="123">
          <cell r="A123" t="str">
            <v>2025年农业技术推广示范项目资金</v>
          </cell>
          <cell r="B123" t="str">
            <v>公共预算</v>
          </cell>
          <cell r="C123">
            <v>5</v>
          </cell>
          <cell r="D123">
            <v>5</v>
          </cell>
        </row>
        <row r="123">
          <cell r="F123">
            <v>125017</v>
          </cell>
          <cell r="G123" t="str">
            <v>楚雄彝族自治州农业技术推广中心</v>
          </cell>
        </row>
        <row r="124">
          <cell r="A124" t="str">
            <v>青山嘴水库栗子园移民长期生活补助资金</v>
          </cell>
          <cell r="B124" t="str">
            <v>公共预算</v>
          </cell>
          <cell r="C124">
            <v>3175.21</v>
          </cell>
        </row>
        <row r="124">
          <cell r="E124">
            <v>3175.21</v>
          </cell>
          <cell r="F124">
            <v>324001</v>
          </cell>
          <cell r="G124" t="str">
            <v>楚雄彝族自治州搬迁安置办公室</v>
          </cell>
        </row>
        <row r="125">
          <cell r="A125" t="str">
            <v>楚雄州供销合作社联合社合作发展基金补助资金</v>
          </cell>
          <cell r="B125" t="str">
            <v>公共预算</v>
          </cell>
          <cell r="C125">
            <v>100</v>
          </cell>
          <cell r="D125">
            <v>100</v>
          </cell>
        </row>
        <row r="125">
          <cell r="F125">
            <v>184001</v>
          </cell>
          <cell r="G125" t="str">
            <v>楚雄彝族自治州供销合作社联合社</v>
          </cell>
        </row>
        <row r="126">
          <cell r="A126" t="str">
            <v>楚雄州供销社基层社建设项目补助资金</v>
          </cell>
          <cell r="B126" t="str">
            <v>公共预算</v>
          </cell>
          <cell r="C126">
            <v>20</v>
          </cell>
        </row>
        <row r="126">
          <cell r="E126">
            <v>20</v>
          </cell>
          <cell r="F126">
            <v>184001</v>
          </cell>
          <cell r="G126" t="str">
            <v>楚雄彝族自治州供销合作社联合社</v>
          </cell>
        </row>
        <row r="127">
          <cell r="A127" t="str">
            <v>楚雄州食用菌产业发展补助资金</v>
          </cell>
          <cell r="B127" t="str">
            <v>公共预算</v>
          </cell>
          <cell r="C127">
            <v>150</v>
          </cell>
        </row>
        <row r="127">
          <cell r="E127">
            <v>150</v>
          </cell>
          <cell r="F127">
            <v>184001</v>
          </cell>
          <cell r="G127" t="str">
            <v>楚雄彝族自治州供销合作社联合社</v>
          </cell>
        </row>
        <row r="128">
          <cell r="A128" t="str">
            <v>楚雄州食用菌产业发展工作经费</v>
          </cell>
          <cell r="B128" t="str">
            <v>公共预算</v>
          </cell>
          <cell r="C128">
            <v>20</v>
          </cell>
          <cell r="D128">
            <v>20</v>
          </cell>
        </row>
        <row r="128">
          <cell r="F128">
            <v>184001</v>
          </cell>
          <cell r="G128" t="str">
            <v>楚雄彝族自治州供销合作社联合社</v>
          </cell>
        </row>
        <row r="129">
          <cell r="A129" t="str">
            <v>楚雄州供销合作社联合社第二次代表大会会议经费</v>
          </cell>
          <cell r="B129" t="str">
            <v>公共预算</v>
          </cell>
          <cell r="C129">
            <v>8</v>
          </cell>
          <cell r="D129">
            <v>8</v>
          </cell>
        </row>
        <row r="129">
          <cell r="F129">
            <v>184001</v>
          </cell>
          <cell r="G129" t="str">
            <v>楚雄彝族自治州供销合作社联合社</v>
          </cell>
        </row>
        <row r="130">
          <cell r="A130" t="str">
            <v>烟叶生产防雹和基本烟田建设经费</v>
          </cell>
          <cell r="B130" t="str">
            <v>公共预算</v>
          </cell>
          <cell r="C130">
            <v>3000</v>
          </cell>
          <cell r="D130">
            <v>150</v>
          </cell>
          <cell r="E130">
            <v>2850</v>
          </cell>
          <cell r="F130">
            <v>119001</v>
          </cell>
          <cell r="G130" t="str">
            <v>楚雄彝族自治州财政局</v>
          </cell>
        </row>
        <row r="131">
          <cell r="A131" t="str">
            <v>2025年州级种业发展专项资金</v>
          </cell>
          <cell r="B131" t="str">
            <v>公共预算</v>
          </cell>
          <cell r="C131">
            <v>150</v>
          </cell>
          <cell r="D131">
            <v>150</v>
          </cell>
        </row>
        <row r="131">
          <cell r="F131">
            <v>381001</v>
          </cell>
          <cell r="G131" t="str">
            <v>楚雄彝族自治州农业科学院</v>
          </cell>
        </row>
        <row r="132">
          <cell r="A132" t="str">
            <v>产业发展引导基金及财源培植专项经费</v>
          </cell>
          <cell r="B132" t="str">
            <v>公共预算</v>
          </cell>
          <cell r="C132">
            <v>1000</v>
          </cell>
          <cell r="D132">
            <v>1000</v>
          </cell>
        </row>
        <row r="132">
          <cell r="F132">
            <v>119001</v>
          </cell>
          <cell r="G132" t="str">
            <v>楚雄彝族自治州财政局</v>
          </cell>
        </row>
        <row r="133">
          <cell r="A133" t="str">
            <v>农村危房改造补助资金</v>
          </cell>
          <cell r="B133" t="str">
            <v>公共预算</v>
          </cell>
          <cell r="C133">
            <v>114</v>
          </cell>
        </row>
        <row r="133">
          <cell r="E133">
            <v>114</v>
          </cell>
          <cell r="F133">
            <v>120001</v>
          </cell>
          <cell r="G133" t="str">
            <v>楚雄彝族自治州住房和城乡建设局</v>
          </cell>
        </row>
        <row r="134">
          <cell r="A134" t="str">
            <v>政府性融资担保产业高质量发展专项资金</v>
          </cell>
          <cell r="B134" t="str">
            <v>公共预算</v>
          </cell>
          <cell r="C134">
            <v>1000</v>
          </cell>
          <cell r="D134">
            <v>1000</v>
          </cell>
        </row>
        <row r="134">
          <cell r="F134">
            <v>119001</v>
          </cell>
          <cell r="G134" t="str">
            <v>楚雄彝族自治州财政局</v>
          </cell>
        </row>
        <row r="135">
          <cell r="A135" t="str">
            <v>科技创新引领产业发展专项资金</v>
          </cell>
          <cell r="B135" t="str">
            <v>公共预算</v>
          </cell>
          <cell r="C135">
            <v>1000</v>
          </cell>
          <cell r="D135">
            <v>1000</v>
          </cell>
        </row>
        <row r="135">
          <cell r="F135">
            <v>119001</v>
          </cell>
          <cell r="G135" t="str">
            <v>楚雄彝族自治州财政局</v>
          </cell>
        </row>
        <row r="136">
          <cell r="A136" t="str">
            <v>2025年州级农村公路安全生命防护工程建设资金</v>
          </cell>
          <cell r="B136" t="str">
            <v>公共预算</v>
          </cell>
          <cell r="C136">
            <v>300</v>
          </cell>
        </row>
        <row r="136">
          <cell r="E136">
            <v>300</v>
          </cell>
          <cell r="F136">
            <v>123001</v>
          </cell>
          <cell r="G136" t="str">
            <v>楚雄彝族自治州交通运输局</v>
          </cell>
        </row>
        <row r="137">
          <cell r="A137" t="str">
            <v>四、林业草原</v>
          </cell>
        </row>
        <row r="137">
          <cell r="C137">
            <v>540.8</v>
          </cell>
          <cell r="D137">
            <v>348.55</v>
          </cell>
          <cell r="E137">
            <v>192.25</v>
          </cell>
        </row>
        <row r="137">
          <cell r="G137">
            <v>0</v>
          </cell>
        </row>
        <row r="138">
          <cell r="A138" t="str">
            <v>州对下森林草原防灭火“三三制”和森林火灾保险保费州级配套专项资金</v>
          </cell>
          <cell r="B138" t="str">
            <v>公共预算</v>
          </cell>
          <cell r="C138">
            <v>192.25</v>
          </cell>
          <cell r="D138">
            <v>0</v>
          </cell>
          <cell r="E138">
            <v>192.25</v>
          </cell>
          <cell r="F138">
            <v>169001</v>
          </cell>
          <cell r="G138" t="str">
            <v>楚雄彝族自治州林业和草原局</v>
          </cell>
        </row>
        <row r="139">
          <cell r="A139" t="str">
            <v>州本级全面推进林长制工作专项资金</v>
          </cell>
          <cell r="B139" t="str">
            <v>公共预算</v>
          </cell>
          <cell r="C139">
            <v>70.45</v>
          </cell>
          <cell r="D139">
            <v>70.45</v>
          </cell>
          <cell r="E139">
            <v>0</v>
          </cell>
          <cell r="F139">
            <v>169001</v>
          </cell>
          <cell r="G139" t="str">
            <v>楚雄彝族自治州林业和草原局</v>
          </cell>
        </row>
        <row r="140">
          <cell r="A140" t="str">
            <v>州本级森林草原防灭火“三三”制及春节慰问专项资金</v>
          </cell>
          <cell r="B140" t="str">
            <v>公共预算</v>
          </cell>
          <cell r="C140">
            <v>241.3</v>
          </cell>
          <cell r="D140">
            <v>241.3</v>
          </cell>
          <cell r="E140">
            <v>0</v>
          </cell>
          <cell r="F140">
            <v>169001</v>
          </cell>
          <cell r="G140" t="str">
            <v>楚雄彝族自治州林业和草原局</v>
          </cell>
        </row>
        <row r="141">
          <cell r="A141" t="str">
            <v>林草生态修复专项经费</v>
          </cell>
          <cell r="B141" t="str">
            <v>公共预算</v>
          </cell>
          <cell r="C141">
            <v>5.4</v>
          </cell>
          <cell r="D141">
            <v>5.4</v>
          </cell>
        </row>
        <row r="141">
          <cell r="F141">
            <v>169014</v>
          </cell>
          <cell r="G141" t="str">
            <v>楚雄彝族自治州林业和草原生态建设工程技术中心</v>
          </cell>
        </row>
        <row r="142">
          <cell r="A142" t="str">
            <v>林草有害生物防治检疫补助经费</v>
          </cell>
          <cell r="B142" t="str">
            <v>公共预算</v>
          </cell>
          <cell r="C142">
            <v>4</v>
          </cell>
          <cell r="D142">
            <v>4</v>
          </cell>
        </row>
        <row r="142">
          <cell r="F142">
            <v>169004</v>
          </cell>
          <cell r="G142" t="str">
            <v>楚雄彝族自治州林业和草原有害生物防治检疫局</v>
          </cell>
        </row>
        <row r="143">
          <cell r="A143" t="str">
            <v>征占用林地项目核查补助经费</v>
          </cell>
          <cell r="B143" t="str">
            <v>公共预算</v>
          </cell>
          <cell r="C143">
            <v>1.8</v>
          </cell>
          <cell r="D143">
            <v>1.8</v>
          </cell>
        </row>
        <row r="143">
          <cell r="F143">
            <v>169006</v>
          </cell>
          <cell r="G143" t="str">
            <v>楚雄彝族自治州林业和草原项目核查中心</v>
          </cell>
        </row>
        <row r="144">
          <cell r="A144" t="str">
            <v>林业经济发展科研补助资金</v>
          </cell>
          <cell r="B144" t="str">
            <v>公共预算</v>
          </cell>
          <cell r="C144">
            <v>1.8</v>
          </cell>
          <cell r="D144">
            <v>1.8</v>
          </cell>
        </row>
        <row r="144">
          <cell r="F144">
            <v>169007</v>
          </cell>
          <cell r="G144" t="str">
            <v>楚雄彝族自治州林业和草原科学研究所</v>
          </cell>
        </row>
        <row r="145">
          <cell r="A145" t="str">
            <v>森林和草原资源监测补助经费</v>
          </cell>
          <cell r="B145" t="str">
            <v>公共预算</v>
          </cell>
          <cell r="C145">
            <v>1.8</v>
          </cell>
          <cell r="D145">
            <v>1.8</v>
          </cell>
        </row>
        <row r="145">
          <cell r="F145">
            <v>169008</v>
          </cell>
          <cell r="G145" t="str">
            <v>楚雄彝族自治州森林和草原资源监测站</v>
          </cell>
        </row>
        <row r="146">
          <cell r="A146" t="str">
            <v>哀牢山自然保护区管护工作补助经费</v>
          </cell>
          <cell r="B146" t="str">
            <v>公共预算</v>
          </cell>
          <cell r="C146">
            <v>10</v>
          </cell>
          <cell r="D146">
            <v>10</v>
          </cell>
        </row>
        <row r="146">
          <cell r="F146">
            <v>169011</v>
          </cell>
          <cell r="G146" t="str">
            <v>云南哀牢山国家级自然保护区楚雄管护局</v>
          </cell>
        </row>
        <row r="147">
          <cell r="A147" t="str">
            <v>紫溪山保护区管护工作补助经费</v>
          </cell>
          <cell r="B147" t="str">
            <v>公共预算</v>
          </cell>
          <cell r="C147">
            <v>6</v>
          </cell>
          <cell r="D147">
            <v>6</v>
          </cell>
        </row>
        <row r="147">
          <cell r="F147">
            <v>169012</v>
          </cell>
          <cell r="G147" t="str">
            <v>紫溪山省级自然保护区管护局</v>
          </cell>
        </row>
        <row r="148">
          <cell r="A148" t="str">
            <v>雕翎山保护区管护工作补助经费</v>
          </cell>
          <cell r="B148" t="str">
            <v>公共预算</v>
          </cell>
          <cell r="C148">
            <v>6</v>
          </cell>
          <cell r="D148">
            <v>6</v>
          </cell>
        </row>
        <row r="148">
          <cell r="F148">
            <v>169013</v>
          </cell>
          <cell r="G148" t="str">
            <v>雕翎山省级自然保护区管护局</v>
          </cell>
        </row>
        <row r="149">
          <cell r="A149" t="str">
            <v>五、水利</v>
          </cell>
        </row>
        <row r="149">
          <cell r="C149">
            <v>1187.64</v>
          </cell>
          <cell r="D149">
            <v>864.02</v>
          </cell>
          <cell r="E149">
            <v>323.62</v>
          </cell>
        </row>
        <row r="149">
          <cell r="G149">
            <v>0</v>
          </cell>
        </row>
        <row r="150">
          <cell r="A150" t="str">
            <v>青山嘴水库管理局水库运行维修（护）项目经费</v>
          </cell>
          <cell r="B150" t="str">
            <v>公共预算</v>
          </cell>
          <cell r="C150">
            <v>130</v>
          </cell>
          <cell r="D150">
            <v>130</v>
          </cell>
        </row>
        <row r="150">
          <cell r="F150">
            <v>466001</v>
          </cell>
          <cell r="G150" t="str">
            <v>楚雄彝族自治州青山嘴水库工程建设管理局</v>
          </cell>
        </row>
        <row r="151">
          <cell r="A151" t="str">
            <v>库区森林防火及资源管护项目专项资金</v>
          </cell>
          <cell r="B151" t="str">
            <v>公共预算</v>
          </cell>
          <cell r="C151">
            <v>70</v>
          </cell>
          <cell r="D151">
            <v>70</v>
          </cell>
        </row>
        <row r="151">
          <cell r="F151">
            <v>466001</v>
          </cell>
          <cell r="G151" t="str">
            <v>楚雄彝族自治州青山嘴水库工程建设管理局</v>
          </cell>
        </row>
        <row r="152">
          <cell r="A152" t="str">
            <v>白蚁监测防治项目资金</v>
          </cell>
          <cell r="B152" t="str">
            <v>公共预算</v>
          </cell>
          <cell r="C152">
            <v>29.02</v>
          </cell>
          <cell r="D152">
            <v>29.02</v>
          </cell>
        </row>
        <row r="152">
          <cell r="F152">
            <v>466001</v>
          </cell>
          <cell r="G152" t="str">
            <v>楚雄彝族自治州青山嘴水库工程建设管理局</v>
          </cell>
        </row>
        <row r="153">
          <cell r="A153" t="str">
            <v>水文服务能力专项经费</v>
          </cell>
          <cell r="B153" t="str">
            <v>公共预算</v>
          </cell>
          <cell r="C153">
            <v>10</v>
          </cell>
          <cell r="D153">
            <v>10</v>
          </cell>
        </row>
        <row r="153">
          <cell r="F153">
            <v>467001</v>
          </cell>
          <cell r="G153" t="str">
            <v>云南省水文水资源局楚雄分局</v>
          </cell>
        </row>
        <row r="154">
          <cell r="A154" t="str">
            <v>楚雄州水旱灾害防御州级补助经费（对下）</v>
          </cell>
          <cell r="B154" t="str">
            <v>公共预算</v>
          </cell>
          <cell r="C154">
            <v>130</v>
          </cell>
        </row>
        <row r="154">
          <cell r="E154">
            <v>130</v>
          </cell>
          <cell r="F154">
            <v>126001</v>
          </cell>
          <cell r="G154" t="str">
            <v>楚雄彝族自治州水务局</v>
          </cell>
        </row>
        <row r="155">
          <cell r="A155" t="str">
            <v>楚雄州水旱灾害防御专项经费（州本级）</v>
          </cell>
          <cell r="B155" t="str">
            <v>公共预算</v>
          </cell>
          <cell r="C155">
            <v>89.07</v>
          </cell>
          <cell r="D155">
            <v>89.07</v>
          </cell>
        </row>
        <row r="155">
          <cell r="F155">
            <v>126001</v>
          </cell>
          <cell r="G155" t="str">
            <v>楚雄彝族自治州水务局</v>
          </cell>
        </row>
        <row r="156">
          <cell r="A156" t="str">
            <v>楚雄州水利工程规划与信息化建设经费</v>
          </cell>
          <cell r="B156" t="str">
            <v>公共预算</v>
          </cell>
          <cell r="C156">
            <v>100</v>
          </cell>
          <cell r="D156">
            <v>100</v>
          </cell>
        </row>
        <row r="156">
          <cell r="F156">
            <v>126001</v>
          </cell>
          <cell r="G156" t="str">
            <v>楚雄彝族自治州水务局</v>
          </cell>
        </row>
        <row r="157">
          <cell r="A157" t="str">
            <v>楚雄州重点水利项目建设州级配套资金</v>
          </cell>
          <cell r="B157" t="str">
            <v>公共预算</v>
          </cell>
          <cell r="C157">
            <v>193.62</v>
          </cell>
        </row>
        <row r="157">
          <cell r="E157">
            <v>193.62</v>
          </cell>
          <cell r="F157">
            <v>126001</v>
          </cell>
          <cell r="G157" t="str">
            <v>楚雄彝族自治州水务局</v>
          </cell>
        </row>
        <row r="158">
          <cell r="A158" t="str">
            <v>楚雄州水利项目专项业务经费</v>
          </cell>
          <cell r="B158" t="str">
            <v>公共预算</v>
          </cell>
          <cell r="C158">
            <v>330</v>
          </cell>
          <cell r="D158">
            <v>330</v>
          </cell>
        </row>
        <row r="158">
          <cell r="F158">
            <v>126001</v>
          </cell>
          <cell r="G158" t="str">
            <v>楚雄彝族自治州水务局</v>
          </cell>
        </row>
        <row r="159">
          <cell r="A159" t="str">
            <v>楚雄州水利水电工程伤残民工及企业回乡人员补助经费</v>
          </cell>
          <cell r="B159" t="str">
            <v>公共预算</v>
          </cell>
          <cell r="C159">
            <v>87.31</v>
          </cell>
          <cell r="D159">
            <v>87.31</v>
          </cell>
        </row>
        <row r="159">
          <cell r="F159">
            <v>126001</v>
          </cell>
          <cell r="G159" t="str">
            <v>楚雄彝族自治州水务局</v>
          </cell>
        </row>
        <row r="160">
          <cell r="A160" t="str">
            <v>水利水电伤残民工及企业回乡人员生活补助经费</v>
          </cell>
          <cell r="B160" t="str">
            <v>公共预算</v>
          </cell>
          <cell r="C160">
            <v>3.62</v>
          </cell>
          <cell r="D160">
            <v>3.62</v>
          </cell>
        </row>
        <row r="160">
          <cell r="F160">
            <v>126004</v>
          </cell>
          <cell r="G160" t="str">
            <v>楚雄彝族自治州大海波水库管理处</v>
          </cell>
        </row>
        <row r="161">
          <cell r="A161" t="str">
            <v>大海波水库维修养护经费</v>
          </cell>
          <cell r="B161" t="str">
            <v>公共预算</v>
          </cell>
          <cell r="C161">
            <v>10</v>
          </cell>
          <cell r="D161">
            <v>10</v>
          </cell>
        </row>
        <row r="161">
          <cell r="F161">
            <v>126004</v>
          </cell>
          <cell r="G161" t="str">
            <v>楚雄彝族自治州大海波水库管理处</v>
          </cell>
        </row>
        <row r="162">
          <cell r="A162" t="str">
            <v>全国深化农业水价改革推进现代化灌区建设试点工作经费</v>
          </cell>
          <cell r="B162" t="str">
            <v>公共预算</v>
          </cell>
          <cell r="C162">
            <v>5</v>
          </cell>
          <cell r="D162">
            <v>5</v>
          </cell>
        </row>
        <row r="162">
          <cell r="F162">
            <v>126005</v>
          </cell>
          <cell r="G162" t="str">
            <v>蜻蛉河灌区管理局</v>
          </cell>
        </row>
        <row r="163">
          <cell r="A163" t="str">
            <v>六、工业科技强州</v>
          </cell>
        </row>
        <row r="163">
          <cell r="C163">
            <v>5137.94</v>
          </cell>
          <cell r="D163">
            <v>1160.94</v>
          </cell>
          <cell r="E163">
            <v>3977</v>
          </cell>
        </row>
        <row r="163">
          <cell r="G163">
            <v>0</v>
          </cell>
        </row>
        <row r="164">
          <cell r="A164" t="str">
            <v>企业发展专项资金</v>
          </cell>
          <cell r="B164" t="str">
            <v>公共预算</v>
          </cell>
          <cell r="C164">
            <v>2400</v>
          </cell>
        </row>
        <row r="164">
          <cell r="E164">
            <v>2400</v>
          </cell>
          <cell r="F164">
            <v>124001</v>
          </cell>
          <cell r="G164" t="str">
            <v>楚雄彝族自治州工业和信息化局</v>
          </cell>
        </row>
        <row r="165">
          <cell r="A165" t="str">
            <v>工业信息化发展专项业务费</v>
          </cell>
          <cell r="B165" t="str">
            <v>公共预算</v>
          </cell>
          <cell r="C165">
            <v>35</v>
          </cell>
          <cell r="D165">
            <v>35</v>
          </cell>
        </row>
        <row r="165">
          <cell r="F165">
            <v>124001</v>
          </cell>
          <cell r="G165" t="str">
            <v>楚雄彝族自治州工业和信息化局</v>
          </cell>
        </row>
        <row r="166">
          <cell r="A166" t="str">
            <v>州级重点工业项目推进工作经费</v>
          </cell>
          <cell r="B166" t="str">
            <v>公共预算</v>
          </cell>
          <cell r="C166">
            <v>22</v>
          </cell>
          <cell r="D166">
            <v>22</v>
          </cell>
        </row>
        <row r="166">
          <cell r="F166">
            <v>124001</v>
          </cell>
          <cell r="G166" t="str">
            <v>楚雄彝族自治州工业和信息化局</v>
          </cell>
        </row>
        <row r="167">
          <cell r="A167" t="str">
            <v>工业奖补项目资金监管经费</v>
          </cell>
          <cell r="B167" t="str">
            <v>公共预算</v>
          </cell>
          <cell r="C167">
            <v>15</v>
          </cell>
          <cell r="D167">
            <v>15</v>
          </cell>
        </row>
        <row r="167">
          <cell r="F167">
            <v>124001</v>
          </cell>
          <cell r="G167" t="str">
            <v>楚雄彝族自治州工业和信息化局</v>
          </cell>
        </row>
        <row r="168">
          <cell r="A168" t="str">
            <v>州级财政化工园区规范建设与工业领域安全环保监管经费</v>
          </cell>
          <cell r="B168" t="str">
            <v>公共预算</v>
          </cell>
          <cell r="C168">
            <v>3</v>
          </cell>
          <cell r="D168">
            <v>3</v>
          </cell>
        </row>
        <row r="168">
          <cell r="F168">
            <v>124001</v>
          </cell>
          <cell r="G168" t="str">
            <v>楚雄彝族自治州工业和信息化局</v>
          </cell>
        </row>
        <row r="169">
          <cell r="A169" t="str">
            <v>楚雄州电子政务外网、协同办公系统运行维护费</v>
          </cell>
          <cell r="B169" t="str">
            <v>公共预算</v>
          </cell>
          <cell r="C169">
            <v>289.34</v>
          </cell>
          <cell r="D169">
            <v>289.34</v>
          </cell>
        </row>
        <row r="169">
          <cell r="F169">
            <v>124001</v>
          </cell>
          <cell r="G169" t="str">
            <v>楚雄彝族自治州工业和信息化局</v>
          </cell>
        </row>
        <row r="170">
          <cell r="A170" t="str">
            <v>2025年电子政务视频会议系统运行维护费</v>
          </cell>
          <cell r="B170" t="str">
            <v>公共预算</v>
          </cell>
          <cell r="C170">
            <v>9.8</v>
          </cell>
          <cell r="D170">
            <v>9.8</v>
          </cell>
        </row>
        <row r="170">
          <cell r="F170">
            <v>124001</v>
          </cell>
          <cell r="G170" t="str">
            <v>楚雄彝族自治州工业和信息化局</v>
          </cell>
        </row>
        <row r="171">
          <cell r="A171" t="str">
            <v>楚雄州中小企业综合服务数字化平台建设运行维护项目</v>
          </cell>
          <cell r="B171" t="str">
            <v>公共预算</v>
          </cell>
          <cell r="C171">
            <v>71.8</v>
          </cell>
          <cell r="D171">
            <v>71.8</v>
          </cell>
        </row>
        <row r="171">
          <cell r="F171">
            <v>124001</v>
          </cell>
          <cell r="G171" t="str">
            <v>楚雄彝族自治州工业和信息化局</v>
          </cell>
        </row>
        <row r="172">
          <cell r="A172" t="str">
            <v>创新能力提升专项经费</v>
          </cell>
          <cell r="B172" t="str">
            <v>公共预算</v>
          </cell>
          <cell r="C172">
            <v>16</v>
          </cell>
          <cell r="D172">
            <v>16</v>
          </cell>
          <cell r="E172">
            <v>0</v>
          </cell>
          <cell r="F172">
            <v>106001</v>
          </cell>
          <cell r="G172" t="str">
            <v>楚雄彝族自治州科学技术局</v>
          </cell>
        </row>
        <row r="173">
          <cell r="A173" t="str">
            <v>科技项目专项补助经费</v>
          </cell>
          <cell r="B173" t="str">
            <v>公共预算</v>
          </cell>
          <cell r="C173">
            <v>1520</v>
          </cell>
          <cell r="D173">
            <v>0</v>
          </cell>
          <cell r="E173">
            <v>1520</v>
          </cell>
          <cell r="F173">
            <v>106001</v>
          </cell>
          <cell r="G173" t="str">
            <v>楚雄彝族自治州科学技术局</v>
          </cell>
        </row>
        <row r="174">
          <cell r="A174" t="str">
            <v>科技产业专项经费</v>
          </cell>
          <cell r="B174" t="str">
            <v>公共预算</v>
          </cell>
          <cell r="C174">
            <v>595</v>
          </cell>
          <cell r="D174">
            <v>595</v>
          </cell>
          <cell r="E174">
            <v>0</v>
          </cell>
          <cell r="F174">
            <v>106001</v>
          </cell>
          <cell r="G174" t="str">
            <v>楚雄彝族自治州科学技术局</v>
          </cell>
        </row>
        <row r="175">
          <cell r="A175" t="str">
            <v>科技活动专项经费</v>
          </cell>
          <cell r="B175" t="str">
            <v>公共预算</v>
          </cell>
          <cell r="C175">
            <v>116</v>
          </cell>
          <cell r="D175">
            <v>59</v>
          </cell>
          <cell r="E175">
            <v>57</v>
          </cell>
          <cell r="F175">
            <v>106001</v>
          </cell>
          <cell r="G175" t="str">
            <v>楚雄彝族自治州科学技术局</v>
          </cell>
        </row>
        <row r="176">
          <cell r="A176" t="str">
            <v>重大科技活动专项工作经费</v>
          </cell>
          <cell r="B176" t="str">
            <v>公共预算</v>
          </cell>
          <cell r="C176">
            <v>45</v>
          </cell>
          <cell r="D176">
            <v>45</v>
          </cell>
          <cell r="E176">
            <v>0</v>
          </cell>
          <cell r="F176">
            <v>106001</v>
          </cell>
          <cell r="G176" t="str">
            <v>楚雄彝族自治州科学技术局</v>
          </cell>
        </row>
        <row r="177">
          <cell r="A177" t="str">
            <v>七、流通业</v>
          </cell>
        </row>
        <row r="177">
          <cell r="C177">
            <v>1614.73</v>
          </cell>
          <cell r="D177">
            <v>257.38</v>
          </cell>
          <cell r="E177">
            <v>1357.35</v>
          </cell>
        </row>
        <row r="177">
          <cell r="G177">
            <v>0</v>
          </cell>
        </row>
        <row r="178">
          <cell r="A178" t="str">
            <v>2025年商贸流通业部门发展专项资金</v>
          </cell>
          <cell r="B178" t="str">
            <v>公共预算</v>
          </cell>
          <cell r="C178">
            <v>122.38</v>
          </cell>
          <cell r="D178">
            <v>122.38</v>
          </cell>
        </row>
        <row r="178">
          <cell r="F178">
            <v>128001</v>
          </cell>
          <cell r="G178" t="str">
            <v>楚雄彝族自治州商务局</v>
          </cell>
        </row>
        <row r="179">
          <cell r="A179" t="str">
            <v>2025年南博会工作经费</v>
          </cell>
          <cell r="B179" t="str">
            <v>公共预算</v>
          </cell>
          <cell r="C179">
            <v>135</v>
          </cell>
          <cell r="D179">
            <v>135</v>
          </cell>
        </row>
        <row r="179">
          <cell r="F179">
            <v>128001</v>
          </cell>
          <cell r="G179" t="str">
            <v>楚雄彝族自治州商务局</v>
          </cell>
        </row>
        <row r="180">
          <cell r="A180" t="str">
            <v>2025年商贸流通业发展专项资金</v>
          </cell>
          <cell r="B180" t="str">
            <v>公共预算</v>
          </cell>
          <cell r="C180">
            <v>1057.35</v>
          </cell>
        </row>
        <row r="180">
          <cell r="E180">
            <v>1057.35</v>
          </cell>
          <cell r="F180">
            <v>128001</v>
          </cell>
          <cell r="G180" t="str">
            <v>楚雄彝族自治州商务局</v>
          </cell>
        </row>
        <row r="181">
          <cell r="A181" t="str">
            <v>滇中海关驻楚雄办事处筹建经费</v>
          </cell>
          <cell r="B181" t="str">
            <v>公共预算</v>
          </cell>
          <cell r="C181">
            <v>300</v>
          </cell>
        </row>
        <row r="181">
          <cell r="E181">
            <v>300</v>
          </cell>
          <cell r="F181">
            <v>128001</v>
          </cell>
          <cell r="G181" t="str">
            <v>楚雄彝族自治州商务局</v>
          </cell>
        </row>
        <row r="182">
          <cell r="A182" t="str">
            <v>八、招商引资</v>
          </cell>
        </row>
        <row r="182">
          <cell r="C182">
            <v>220</v>
          </cell>
          <cell r="D182">
            <v>220</v>
          </cell>
          <cell r="E182">
            <v>0</v>
          </cell>
        </row>
        <row r="182">
          <cell r="G182">
            <v>0</v>
          </cell>
        </row>
        <row r="183">
          <cell r="A183" t="str">
            <v>招商引资专项工作经费</v>
          </cell>
          <cell r="B183" t="str">
            <v>公共预算</v>
          </cell>
          <cell r="C183">
            <v>200</v>
          </cell>
          <cell r="D183">
            <v>200</v>
          </cell>
        </row>
        <row r="183">
          <cell r="F183">
            <v>375001</v>
          </cell>
          <cell r="G183" t="str">
            <v>楚雄彝族自治州投资促进局</v>
          </cell>
        </row>
        <row r="184">
          <cell r="A184" t="str">
            <v>重点产业招商专班工作经费</v>
          </cell>
          <cell r="B184" t="str">
            <v>公共预算</v>
          </cell>
          <cell r="C184">
            <v>20</v>
          </cell>
          <cell r="D184">
            <v>20</v>
          </cell>
        </row>
        <row r="184">
          <cell r="F184">
            <v>375001</v>
          </cell>
          <cell r="G184" t="str">
            <v>楚雄彝族自治州投资促进局</v>
          </cell>
        </row>
        <row r="185">
          <cell r="A185" t="str">
            <v>九、旅游业</v>
          </cell>
        </row>
        <row r="185">
          <cell r="C185">
            <v>530</v>
          </cell>
          <cell r="D185">
            <v>110</v>
          </cell>
          <cell r="E185">
            <v>420</v>
          </cell>
        </row>
        <row r="185">
          <cell r="G185">
            <v>0</v>
          </cell>
        </row>
        <row r="186">
          <cell r="A186" t="str">
            <v>旅游品牌创建以奖代补补助资金</v>
          </cell>
          <cell r="B186" t="str">
            <v>公共预算</v>
          </cell>
          <cell r="C186">
            <v>420</v>
          </cell>
        </row>
        <row r="186">
          <cell r="E186">
            <v>420</v>
          </cell>
          <cell r="F186">
            <v>129001</v>
          </cell>
          <cell r="G186" t="str">
            <v>楚雄彝族自治州文化和旅游局</v>
          </cell>
        </row>
        <row r="187">
          <cell r="A187" t="str">
            <v>旅游规划发展及产业促进本级专项资金</v>
          </cell>
          <cell r="B187" t="str">
            <v>公共预算</v>
          </cell>
          <cell r="C187">
            <v>100</v>
          </cell>
          <cell r="D187">
            <v>100</v>
          </cell>
        </row>
        <row r="187">
          <cell r="F187">
            <v>129001</v>
          </cell>
          <cell r="G187" t="str">
            <v>楚雄彝族自治州文化和旅游局</v>
          </cell>
        </row>
        <row r="188">
          <cell r="A188" t="str">
            <v>文化旅游市场执法体系建设专项经费</v>
          </cell>
          <cell r="B188" t="str">
            <v>公共预算</v>
          </cell>
          <cell r="C188">
            <v>10</v>
          </cell>
          <cell r="D188">
            <v>10</v>
          </cell>
        </row>
        <row r="188">
          <cell r="F188">
            <v>129001</v>
          </cell>
          <cell r="G188" t="str">
            <v>楚雄彝族自治州文化和旅游局</v>
          </cell>
        </row>
        <row r="189">
          <cell r="A189" t="str">
            <v>十、金融业</v>
          </cell>
        </row>
        <row r="189">
          <cell r="C189">
            <v>160</v>
          </cell>
          <cell r="D189">
            <v>160</v>
          </cell>
          <cell r="E189">
            <v>0</v>
          </cell>
        </row>
        <row r="189">
          <cell r="G189">
            <v>0</v>
          </cell>
        </row>
        <row r="190">
          <cell r="A190" t="str">
            <v>防范和处置非法集资监管经费</v>
          </cell>
          <cell r="B190" t="str">
            <v>公共预算</v>
          </cell>
          <cell r="C190">
            <v>100</v>
          </cell>
          <cell r="D190">
            <v>100</v>
          </cell>
        </row>
        <row r="190">
          <cell r="F190">
            <v>119001</v>
          </cell>
          <cell r="G190" t="str">
            <v>楚雄彝族自治州财政局</v>
          </cell>
        </row>
        <row r="191">
          <cell r="A191" t="str">
            <v>7+4类等地方金融组织监管经费</v>
          </cell>
          <cell r="B191" t="str">
            <v>公共预算</v>
          </cell>
          <cell r="C191">
            <v>60</v>
          </cell>
          <cell r="D191">
            <v>60</v>
          </cell>
        </row>
        <row r="191">
          <cell r="F191">
            <v>119001</v>
          </cell>
          <cell r="G191" t="str">
            <v>楚雄彝族自治州财政局</v>
          </cell>
        </row>
        <row r="192">
          <cell r="A192" t="str">
            <v>十一、市场监督管理</v>
          </cell>
        </row>
        <row r="192">
          <cell r="C192">
            <v>710</v>
          </cell>
          <cell r="D192">
            <v>700</v>
          </cell>
          <cell r="E192">
            <v>10</v>
          </cell>
        </row>
        <row r="192">
          <cell r="G192">
            <v>0</v>
          </cell>
        </row>
        <row r="193">
          <cell r="A193" t="str">
            <v>市场监管（优化营商环境、市场主体倍增、食品药品、质量安全）专项工作经费</v>
          </cell>
          <cell r="B193" t="str">
            <v>公共预算</v>
          </cell>
          <cell r="C193">
            <v>170</v>
          </cell>
          <cell r="D193">
            <v>170</v>
          </cell>
        </row>
        <row r="193">
          <cell r="F193">
            <v>150001</v>
          </cell>
          <cell r="G193" t="str">
            <v>楚雄彝族自治州市场监督管理局</v>
          </cell>
        </row>
        <row r="194">
          <cell r="A194" t="str">
            <v>下级市场监管（优化营商环境、市场主体倍增、食品药品、质量安全）专项工作经费</v>
          </cell>
          <cell r="B194" t="str">
            <v>公共预算</v>
          </cell>
          <cell r="C194">
            <v>10</v>
          </cell>
        </row>
        <row r="194">
          <cell r="E194">
            <v>10</v>
          </cell>
          <cell r="F194">
            <v>150001</v>
          </cell>
          <cell r="G194" t="str">
            <v>楚雄彝族自治州市场监督管理局</v>
          </cell>
        </row>
        <row r="195">
          <cell r="A195" t="str">
            <v>州级知识产权战略发展经费</v>
          </cell>
          <cell r="B195" t="str">
            <v>公共预算</v>
          </cell>
          <cell r="C195">
            <v>100</v>
          </cell>
          <cell r="D195">
            <v>100</v>
          </cell>
        </row>
        <row r="195">
          <cell r="F195">
            <v>150001</v>
          </cell>
          <cell r="G195" t="str">
            <v>楚雄彝族自治州市场监督管理局</v>
          </cell>
        </row>
        <row r="196">
          <cell r="A196" t="str">
            <v>食品药品产品质量监督抽检专项经费</v>
          </cell>
          <cell r="B196" t="str">
            <v>公共预算</v>
          </cell>
          <cell r="C196">
            <v>270</v>
          </cell>
          <cell r="D196">
            <v>270</v>
          </cell>
        </row>
        <row r="196">
          <cell r="F196">
            <v>150001</v>
          </cell>
          <cell r="G196" t="str">
            <v>楚雄彝族自治州市场监督管理局</v>
          </cell>
        </row>
        <row r="197">
          <cell r="A197" t="str">
            <v>特种设备检验检测经费</v>
          </cell>
          <cell r="B197" t="str">
            <v>公共预算</v>
          </cell>
          <cell r="C197">
            <v>120</v>
          </cell>
          <cell r="D197">
            <v>120</v>
          </cell>
        </row>
        <row r="197">
          <cell r="F197">
            <v>468001</v>
          </cell>
          <cell r="G197" t="str">
            <v>楚雄彝族自治州检验检测认证院</v>
          </cell>
        </row>
        <row r="198">
          <cell r="A198" t="str">
            <v>计量强制检定经费</v>
          </cell>
          <cell r="B198" t="str">
            <v>公共预算</v>
          </cell>
          <cell r="C198">
            <v>40</v>
          </cell>
          <cell r="D198">
            <v>40</v>
          </cell>
        </row>
        <row r="198">
          <cell r="F198">
            <v>468001</v>
          </cell>
          <cell r="G198" t="str">
            <v>楚雄彝族自治州检验检测认证院</v>
          </cell>
        </row>
        <row r="199">
          <cell r="A199" t="str">
            <v>十二、交通</v>
          </cell>
        </row>
        <row r="199">
          <cell r="C199">
            <v>222.673</v>
          </cell>
          <cell r="D199">
            <v>222.673</v>
          </cell>
          <cell r="E199">
            <v>0</v>
          </cell>
        </row>
        <row r="199">
          <cell r="G199">
            <v>0</v>
          </cell>
        </row>
        <row r="200">
          <cell r="A200" t="str">
            <v>综合交通运输领域专项业务工作经费</v>
          </cell>
          <cell r="B200" t="str">
            <v>公共预算</v>
          </cell>
          <cell r="C200">
            <v>76</v>
          </cell>
          <cell r="D200">
            <v>76</v>
          </cell>
          <cell r="E200">
            <v>0</v>
          </cell>
          <cell r="F200">
            <v>123001</v>
          </cell>
          <cell r="G200" t="str">
            <v>楚雄彝族自治州交通运输局</v>
          </cell>
        </row>
        <row r="201">
          <cell r="A201" t="str">
            <v>春节慰问经费</v>
          </cell>
          <cell r="B201" t="str">
            <v>公共预算</v>
          </cell>
          <cell r="C201">
            <v>11</v>
          </cell>
          <cell r="D201">
            <v>11</v>
          </cell>
        </row>
        <row r="201">
          <cell r="F201">
            <v>123001</v>
          </cell>
          <cell r="G201" t="str">
            <v>楚雄彝族自治州交通运输局</v>
          </cell>
        </row>
        <row r="202">
          <cell r="A202" t="str">
            <v>开展道路运输打非治违和行业乱象综合治理工作专项经费</v>
          </cell>
          <cell r="B202" t="str">
            <v>公共预算</v>
          </cell>
          <cell r="C202">
            <v>18</v>
          </cell>
          <cell r="D202">
            <v>18</v>
          </cell>
        </row>
        <row r="202">
          <cell r="F202">
            <v>123004</v>
          </cell>
          <cell r="G202" t="str">
            <v>楚雄彝族自治州交通运输综合行政执法支队</v>
          </cell>
        </row>
        <row r="203">
          <cell r="A203" t="str">
            <v>营运客车类型划分及等级评定、道路运输达标车辆核查专项经费</v>
          </cell>
          <cell r="B203" t="str">
            <v>公共预算</v>
          </cell>
          <cell r="C203">
            <v>12</v>
          </cell>
          <cell r="D203">
            <v>12</v>
          </cell>
        </row>
        <row r="203">
          <cell r="F203">
            <v>123004</v>
          </cell>
          <cell r="G203" t="str">
            <v>楚雄彝族自治州交通运输综合行政执法支队</v>
          </cell>
        </row>
        <row r="204">
          <cell r="A204" t="str">
            <v>原州交通运政管理处附属设施改造工程项目工程款经费</v>
          </cell>
          <cell r="B204" t="str">
            <v>公共预算</v>
          </cell>
          <cell r="C204">
            <v>32.773</v>
          </cell>
          <cell r="D204">
            <v>32.773</v>
          </cell>
        </row>
        <row r="204">
          <cell r="F204">
            <v>123004</v>
          </cell>
          <cell r="G204" t="str">
            <v>楚雄彝族自治州交通运输综合行政执法支队</v>
          </cell>
        </row>
        <row r="205">
          <cell r="A205" t="str">
            <v>楚雄州交通运输综合行政执法支队楚雄大队2025年房屋公开招租评估经费</v>
          </cell>
          <cell r="B205" t="str">
            <v>公共预算</v>
          </cell>
          <cell r="C205">
            <v>2.9</v>
          </cell>
          <cell r="D205">
            <v>2.9</v>
          </cell>
        </row>
        <row r="205">
          <cell r="F205">
            <v>123006</v>
          </cell>
          <cell r="G205" t="str">
            <v>楚雄州交通运输综合行政执法支队楚雄大队</v>
          </cell>
        </row>
        <row r="206">
          <cell r="A206" t="str">
            <v>州交通运输综合行政执法支队楚雄大队交通运输综合行政执法工作经费</v>
          </cell>
          <cell r="B206" t="str">
            <v>公共预算</v>
          </cell>
          <cell r="C206">
            <v>5</v>
          </cell>
          <cell r="D206">
            <v>5</v>
          </cell>
        </row>
        <row r="206">
          <cell r="F206">
            <v>123006</v>
          </cell>
          <cell r="G206" t="str">
            <v>楚雄州交通运输综合行政执法支队楚雄大队</v>
          </cell>
        </row>
        <row r="207">
          <cell r="A207" t="str">
            <v>州交通运输综合行政执法支队双柏大队交通运输综合行政执法工作经费</v>
          </cell>
          <cell r="B207" t="str">
            <v>公共预算</v>
          </cell>
          <cell r="C207">
            <v>5</v>
          </cell>
          <cell r="D207">
            <v>5</v>
          </cell>
        </row>
        <row r="207">
          <cell r="F207">
            <v>123007</v>
          </cell>
          <cell r="G207" t="str">
            <v>楚雄州交通运输综合行政执法支队双柏大队</v>
          </cell>
        </row>
        <row r="208">
          <cell r="A208" t="str">
            <v>州交通运输综合行政执法支队牟定大队交通运输综合行政执法工作经费</v>
          </cell>
          <cell r="B208" t="str">
            <v>公共预算</v>
          </cell>
          <cell r="C208">
            <v>5</v>
          </cell>
          <cell r="D208">
            <v>5</v>
          </cell>
        </row>
        <row r="208">
          <cell r="F208">
            <v>123008</v>
          </cell>
          <cell r="G208" t="str">
            <v>楚雄州交通运输综合行政执法支队牟定大队</v>
          </cell>
        </row>
        <row r="209">
          <cell r="A209" t="str">
            <v>州交通运输综合行政执法支队南华大队交通运输综合行政执法工作经费</v>
          </cell>
          <cell r="B209" t="str">
            <v>公共预算</v>
          </cell>
          <cell r="C209">
            <v>5</v>
          </cell>
          <cell r="D209">
            <v>5</v>
          </cell>
        </row>
        <row r="209">
          <cell r="F209">
            <v>123009</v>
          </cell>
          <cell r="G209" t="str">
            <v>楚雄州交通运输综合行政执法支队南华大队</v>
          </cell>
        </row>
        <row r="210">
          <cell r="A210" t="str">
            <v>州交通运输综合行政执法支队姚安大队交通运输综合行政执法工作经费</v>
          </cell>
          <cell r="B210" t="str">
            <v>公共预算</v>
          </cell>
          <cell r="C210">
            <v>5</v>
          </cell>
          <cell r="D210">
            <v>5</v>
          </cell>
        </row>
        <row r="210">
          <cell r="F210">
            <v>123010</v>
          </cell>
          <cell r="G210" t="str">
            <v>楚雄州交通运输综合行政执法支队姚安大队</v>
          </cell>
        </row>
        <row r="211">
          <cell r="A211" t="str">
            <v>州交通运输综合行政执法支队大姚大队交通运输综合行政执法工作经费</v>
          </cell>
          <cell r="B211" t="str">
            <v>公共预算</v>
          </cell>
          <cell r="C211">
            <v>5</v>
          </cell>
          <cell r="D211">
            <v>5</v>
          </cell>
        </row>
        <row r="211">
          <cell r="F211">
            <v>123011</v>
          </cell>
          <cell r="G211" t="str">
            <v>楚雄州交通运输综合行政执法支队大姚大队</v>
          </cell>
        </row>
        <row r="212">
          <cell r="A212" t="str">
            <v>州交通运输综合行政执法支队永仁大队交通运输综合行政执法工作经费</v>
          </cell>
          <cell r="B212" t="str">
            <v>公共预算</v>
          </cell>
          <cell r="C212">
            <v>5</v>
          </cell>
          <cell r="D212">
            <v>5</v>
          </cell>
        </row>
        <row r="212">
          <cell r="F212">
            <v>123012</v>
          </cell>
          <cell r="G212" t="str">
            <v>楚雄州交通运输综合行政执法支队永仁大队</v>
          </cell>
        </row>
        <row r="213">
          <cell r="A213" t="str">
            <v>州交通运输综合行政执法支队元谋大队交通运输综合行政执法工作经费</v>
          </cell>
          <cell r="B213" t="str">
            <v>公共预算</v>
          </cell>
          <cell r="C213">
            <v>5</v>
          </cell>
          <cell r="D213">
            <v>5</v>
          </cell>
        </row>
        <row r="213">
          <cell r="F213">
            <v>123013</v>
          </cell>
          <cell r="G213" t="str">
            <v>楚雄州交通运输综合行政执法支队元谋大队</v>
          </cell>
        </row>
        <row r="214">
          <cell r="A214" t="str">
            <v>州交通运输综合行政执法支队武定大队交通运输综合行政执法工作经费</v>
          </cell>
          <cell r="B214" t="str">
            <v>公共预算</v>
          </cell>
          <cell r="C214">
            <v>5</v>
          </cell>
          <cell r="D214">
            <v>5</v>
          </cell>
        </row>
        <row r="214">
          <cell r="F214">
            <v>123014</v>
          </cell>
          <cell r="G214" t="str">
            <v>楚雄州交通运输综合行政执法支队武定大队</v>
          </cell>
        </row>
        <row r="215">
          <cell r="A215" t="str">
            <v>州交通运输综合行政执法支队禄丰大队交通运输综合行政执法工作经费</v>
          </cell>
          <cell r="B215" t="str">
            <v>公共预算</v>
          </cell>
          <cell r="C215">
            <v>5</v>
          </cell>
          <cell r="D215">
            <v>5</v>
          </cell>
        </row>
        <row r="215">
          <cell r="F215">
            <v>123015</v>
          </cell>
          <cell r="G215" t="str">
            <v>楚雄州交通运输综合行政执法支队禄丰大队</v>
          </cell>
        </row>
        <row r="216">
          <cell r="A216" t="str">
            <v>邮政领域州级履职能力建设经费</v>
          </cell>
          <cell r="B216" t="str">
            <v>公共预算</v>
          </cell>
          <cell r="C216">
            <v>20</v>
          </cell>
          <cell r="D216">
            <v>20</v>
          </cell>
        </row>
        <row r="216">
          <cell r="F216">
            <v>469001</v>
          </cell>
          <cell r="G216" t="str">
            <v>楚雄彝族自治州邮政管理局</v>
          </cell>
        </row>
        <row r="217">
          <cell r="A217" t="str">
            <v>十三、城市建设</v>
          </cell>
        </row>
        <row r="217">
          <cell r="C217">
            <v>240.78</v>
          </cell>
          <cell r="D217">
            <v>240.78</v>
          </cell>
          <cell r="E217">
            <v>0</v>
          </cell>
        </row>
        <row r="217">
          <cell r="G217">
            <v>0</v>
          </cell>
        </row>
        <row r="218">
          <cell r="A218" t="str">
            <v>新型城镇化建设专项经费</v>
          </cell>
          <cell r="B218" t="str">
            <v>公共预算</v>
          </cell>
          <cell r="C218">
            <v>50</v>
          </cell>
          <cell r="D218">
            <v>50</v>
          </cell>
          <cell r="E218">
            <v>0</v>
          </cell>
          <cell r="F218">
            <v>120001</v>
          </cell>
          <cell r="G218" t="str">
            <v>楚雄彝族自治州住房和城乡建设局</v>
          </cell>
        </row>
        <row r="219">
          <cell r="A219" t="str">
            <v>全州供水水质监督性检测专项经费</v>
          </cell>
          <cell r="B219" t="str">
            <v>公共预算</v>
          </cell>
          <cell r="C219">
            <v>28</v>
          </cell>
          <cell r="D219">
            <v>28</v>
          </cell>
        </row>
        <row r="219">
          <cell r="F219">
            <v>120001</v>
          </cell>
          <cell r="G219" t="str">
            <v>楚雄彝族自治州住房和城乡建设局</v>
          </cell>
        </row>
        <row r="220">
          <cell r="A220" t="str">
            <v>建筑业及房地产业项目专项资金</v>
          </cell>
          <cell r="B220" t="str">
            <v>公共预算</v>
          </cell>
          <cell r="C220">
            <v>16</v>
          </cell>
          <cell r="D220">
            <v>16</v>
          </cell>
          <cell r="E220">
            <v>0</v>
          </cell>
          <cell r="F220">
            <v>120001</v>
          </cell>
          <cell r="G220" t="str">
            <v>楚雄彝族自治州住房和城乡建设局</v>
          </cell>
        </row>
        <row r="221">
          <cell r="A221" t="str">
            <v>春节慰问费</v>
          </cell>
          <cell r="B221" t="str">
            <v>公共预算</v>
          </cell>
          <cell r="C221">
            <v>2</v>
          </cell>
          <cell r="D221">
            <v>2</v>
          </cell>
          <cell r="E221">
            <v>0</v>
          </cell>
          <cell r="F221">
            <v>120001</v>
          </cell>
          <cell r="G221" t="str">
            <v>楚雄彝族自治州住房和城乡建设局</v>
          </cell>
        </row>
        <row r="222">
          <cell r="A222" t="str">
            <v>第三公务中心物业管理服务经费</v>
          </cell>
          <cell r="B222" t="str">
            <v>公共预算</v>
          </cell>
          <cell r="C222">
            <v>46.5</v>
          </cell>
          <cell r="D222">
            <v>46.5</v>
          </cell>
        </row>
        <row r="222">
          <cell r="F222">
            <v>120001</v>
          </cell>
          <cell r="G222" t="str">
            <v>楚雄彝族自治州住房和城乡建设局</v>
          </cell>
        </row>
        <row r="223">
          <cell r="A223" t="str">
            <v>领导干部个人住房信息查核系统维护费</v>
          </cell>
          <cell r="B223" t="str">
            <v>公共预算</v>
          </cell>
          <cell r="C223">
            <v>12</v>
          </cell>
          <cell r="D223">
            <v>12</v>
          </cell>
        </row>
        <row r="223">
          <cell r="F223">
            <v>120001</v>
          </cell>
          <cell r="G223" t="str">
            <v>楚雄彝族自治州住房和城乡建设局</v>
          </cell>
        </row>
        <row r="224">
          <cell r="A224" t="str">
            <v>州规划院退休人员经费</v>
          </cell>
          <cell r="B224" t="str">
            <v>公共预算</v>
          </cell>
          <cell r="C224">
            <v>20.28</v>
          </cell>
          <cell r="D224">
            <v>20.28</v>
          </cell>
        </row>
        <row r="224">
          <cell r="F224">
            <v>120001</v>
          </cell>
          <cell r="G224" t="str">
            <v>楚雄彝族自治州住房和城乡建设局</v>
          </cell>
        </row>
        <row r="225">
          <cell r="A225" t="str">
            <v>原州建筑安装工程总公司改制移交人员补助资金</v>
          </cell>
          <cell r="B225" t="str">
            <v>公共预算</v>
          </cell>
          <cell r="C225">
            <v>66</v>
          </cell>
          <cell r="D225">
            <v>66</v>
          </cell>
        </row>
        <row r="225">
          <cell r="F225">
            <v>120001</v>
          </cell>
          <cell r="G225" t="str">
            <v>楚雄彝族自治州住房和城乡建设局</v>
          </cell>
        </row>
        <row r="226">
          <cell r="A226" t="str">
            <v>十四、教育</v>
          </cell>
        </row>
        <row r="226">
          <cell r="C226">
            <v>11947.67</v>
          </cell>
          <cell r="D226">
            <v>6379.35</v>
          </cell>
          <cell r="E226">
            <v>5568.32</v>
          </cell>
        </row>
        <row r="226">
          <cell r="G226">
            <v>0</v>
          </cell>
        </row>
        <row r="227">
          <cell r="A227" t="str">
            <v>集中连片乡村教师生活补助资金</v>
          </cell>
          <cell r="B227" t="str">
            <v>公共预算</v>
          </cell>
          <cell r="C227">
            <v>3141.36</v>
          </cell>
        </row>
        <row r="227">
          <cell r="E227">
            <v>3141.36</v>
          </cell>
          <cell r="F227">
            <v>105001</v>
          </cell>
          <cell r="G227" t="str">
            <v>楚雄彝族自治州教育体育局</v>
          </cell>
        </row>
        <row r="228">
          <cell r="A228" t="str">
            <v>体育事业发展及竞赛训练（本级）专项资金</v>
          </cell>
          <cell r="B228" t="str">
            <v>基金预算</v>
          </cell>
          <cell r="C228">
            <v>946.96</v>
          </cell>
          <cell r="D228">
            <v>946.96</v>
          </cell>
        </row>
        <row r="228">
          <cell r="F228">
            <v>105001</v>
          </cell>
          <cell r="G228" t="str">
            <v>楚雄彝族自治州教育体育局</v>
          </cell>
        </row>
        <row r="229">
          <cell r="A229" t="str">
            <v>体育事业发展及竞赛训练（下级）专项资金</v>
          </cell>
          <cell r="B229" t="str">
            <v>基金预算</v>
          </cell>
          <cell r="C229">
            <v>252.54</v>
          </cell>
        </row>
        <row r="229">
          <cell r="E229">
            <v>252.54</v>
          </cell>
          <cell r="F229">
            <v>105001</v>
          </cell>
          <cell r="G229" t="str">
            <v>楚雄彝族自治州教育体育局</v>
          </cell>
        </row>
        <row r="230">
          <cell r="A230" t="str">
            <v>教育事业发展（本级）业务专项资金</v>
          </cell>
          <cell r="B230" t="str">
            <v>公共预算</v>
          </cell>
          <cell r="C230">
            <v>1208.94</v>
          </cell>
          <cell r="D230">
            <v>1208.94</v>
          </cell>
        </row>
        <row r="230">
          <cell r="F230">
            <v>105001</v>
          </cell>
          <cell r="G230" t="str">
            <v>楚雄彝族自治州教育体育局</v>
          </cell>
        </row>
        <row r="231">
          <cell r="A231" t="str">
            <v>教育事业发展（下级）业务专项资金</v>
          </cell>
          <cell r="B231" t="str">
            <v>公共预算</v>
          </cell>
          <cell r="C231">
            <v>2174.42</v>
          </cell>
        </row>
        <row r="231">
          <cell r="E231">
            <v>2174.42</v>
          </cell>
          <cell r="F231">
            <v>105001</v>
          </cell>
          <cell r="G231" t="str">
            <v>楚雄彝族自治州教育体育局</v>
          </cell>
        </row>
        <row r="232">
          <cell r="A232" t="str">
            <v>预算管理非税收入成本项目经费</v>
          </cell>
          <cell r="B232" t="str">
            <v>公共预算</v>
          </cell>
          <cell r="C232">
            <v>277.5</v>
          </cell>
          <cell r="D232">
            <v>277.5</v>
          </cell>
        </row>
        <row r="232">
          <cell r="F232">
            <v>105001</v>
          </cell>
          <cell r="G232" t="str">
            <v>楚雄彝族自治州教育体育局</v>
          </cell>
        </row>
        <row r="233">
          <cell r="A233" t="str">
            <v>楚雄一中2025年普通高中脱贫家庭经济困难学生生活费补助经费</v>
          </cell>
          <cell r="B233" t="str">
            <v>公共预算</v>
          </cell>
          <cell r="C233">
            <v>2.48</v>
          </cell>
          <cell r="D233">
            <v>2.48</v>
          </cell>
        </row>
        <row r="233">
          <cell r="F233">
            <v>105004</v>
          </cell>
          <cell r="G233" t="str">
            <v>云南省楚雄彝族自治州第一中学</v>
          </cell>
        </row>
        <row r="234">
          <cell r="A234" t="str">
            <v>普通高中建档立卡家庭经济困难学生生活费补助州级资金</v>
          </cell>
          <cell r="B234" t="str">
            <v>公共预算</v>
          </cell>
          <cell r="C234">
            <v>1.5</v>
          </cell>
          <cell r="D234">
            <v>1.5</v>
          </cell>
        </row>
        <row r="234">
          <cell r="F234">
            <v>105005</v>
          </cell>
          <cell r="G234" t="str">
            <v>楚雄彝族自治州师范学院附属中学</v>
          </cell>
        </row>
        <row r="235">
          <cell r="A235" t="str">
            <v>搬迁建设项目PPP模式运营期政府缺口性补助资金</v>
          </cell>
          <cell r="B235" t="str">
            <v>公共预算</v>
          </cell>
          <cell r="C235">
            <v>3383.2</v>
          </cell>
          <cell r="D235">
            <v>3383.2</v>
          </cell>
        </row>
        <row r="235">
          <cell r="F235">
            <v>105006</v>
          </cell>
          <cell r="G235" t="str">
            <v>云南省楚雄彝族自治州民族中学</v>
          </cell>
        </row>
        <row r="236">
          <cell r="A236" t="str">
            <v>普通高中建档立卡家庭经济困难学生生活费补助州级资金</v>
          </cell>
          <cell r="B236" t="str">
            <v>公共预算</v>
          </cell>
          <cell r="C236">
            <v>4.5</v>
          </cell>
          <cell r="D236">
            <v>4.5</v>
          </cell>
        </row>
        <row r="236">
          <cell r="F236">
            <v>105006</v>
          </cell>
          <cell r="G236" t="str">
            <v>云南省楚雄彝族自治州民族中学</v>
          </cell>
        </row>
        <row r="237">
          <cell r="A237" t="str">
            <v>2025年学校门卫人员工资项目经费</v>
          </cell>
          <cell r="B237" t="str">
            <v>公共预算</v>
          </cell>
          <cell r="C237">
            <v>12.04</v>
          </cell>
          <cell r="D237">
            <v>12.04</v>
          </cell>
        </row>
        <row r="237">
          <cell r="F237">
            <v>105007</v>
          </cell>
          <cell r="G237" t="str">
            <v>楚雄彝族自治州特殊教育学校</v>
          </cell>
        </row>
        <row r="238">
          <cell r="A238" t="str">
            <v>保安劳务费专项经费</v>
          </cell>
          <cell r="B238" t="str">
            <v>公共预算</v>
          </cell>
          <cell r="C238">
            <v>9</v>
          </cell>
          <cell r="D238">
            <v>9</v>
          </cell>
        </row>
        <row r="238">
          <cell r="F238">
            <v>105008</v>
          </cell>
          <cell r="G238" t="str">
            <v>楚雄师范学院附属小学</v>
          </cell>
        </row>
        <row r="239">
          <cell r="A239" t="str">
            <v>教师培训专项经费</v>
          </cell>
          <cell r="B239" t="str">
            <v>公共预算</v>
          </cell>
          <cell r="C239">
            <v>6</v>
          </cell>
          <cell r="D239">
            <v>6</v>
          </cell>
        </row>
        <row r="239">
          <cell r="F239">
            <v>105008</v>
          </cell>
          <cell r="G239" t="str">
            <v>楚雄师范学院附属小学</v>
          </cell>
        </row>
        <row r="240">
          <cell r="A240" t="str">
            <v>2025年安保人员工资经费</v>
          </cell>
          <cell r="B240" t="str">
            <v>公共预算</v>
          </cell>
          <cell r="C240">
            <v>13.8</v>
          </cell>
          <cell r="D240">
            <v>13.8</v>
          </cell>
        </row>
        <row r="240">
          <cell r="F240">
            <v>105012</v>
          </cell>
          <cell r="G240" t="str">
            <v>楚雄开发区永安小学</v>
          </cell>
        </row>
        <row r="241">
          <cell r="A241" t="str">
            <v>教室护眼灯改造经费</v>
          </cell>
          <cell r="B241" t="str">
            <v>公共预算</v>
          </cell>
          <cell r="C241">
            <v>11.83</v>
          </cell>
          <cell r="D241">
            <v>11.83</v>
          </cell>
        </row>
        <row r="241">
          <cell r="F241">
            <v>105012</v>
          </cell>
          <cell r="G241" t="str">
            <v>楚雄开发区永安小学</v>
          </cell>
        </row>
        <row r="242">
          <cell r="A242" t="str">
            <v>楚雄开发区实验小学2025年安保人员经费</v>
          </cell>
          <cell r="B242" t="str">
            <v>公共预算</v>
          </cell>
          <cell r="C242">
            <v>15</v>
          </cell>
          <cell r="D242">
            <v>15</v>
          </cell>
        </row>
        <row r="242">
          <cell r="F242">
            <v>105013</v>
          </cell>
          <cell r="G242" t="str">
            <v>楚雄开发区实验小学</v>
          </cell>
        </row>
        <row r="243">
          <cell r="A243" t="str">
            <v>教师培训、校园用品用具及活动经费</v>
          </cell>
          <cell r="B243" t="str">
            <v>公共预算</v>
          </cell>
          <cell r="C243">
            <v>123.162</v>
          </cell>
          <cell r="D243">
            <v>123.162</v>
          </cell>
        </row>
        <row r="243">
          <cell r="F243">
            <v>105009</v>
          </cell>
          <cell r="G243" t="str">
            <v>楚雄彝族自治州幼儿园</v>
          </cell>
        </row>
        <row r="244">
          <cell r="A244" t="str">
            <v>聘用人员工资经费</v>
          </cell>
          <cell r="B244" t="str">
            <v>公共预算</v>
          </cell>
          <cell r="C244">
            <v>163.338</v>
          </cell>
          <cell r="D244">
            <v>163.338</v>
          </cell>
        </row>
        <row r="244">
          <cell r="F244">
            <v>105009</v>
          </cell>
          <cell r="G244" t="str">
            <v>楚雄彝族自治州幼儿园</v>
          </cell>
        </row>
        <row r="245">
          <cell r="A245" t="str">
            <v>外聘人员劳务费、保教管理费用、设备购置及校园维修维护专项资金</v>
          </cell>
          <cell r="B245" t="str">
            <v>公共预算</v>
          </cell>
          <cell r="C245">
            <v>170.1</v>
          </cell>
          <cell r="D245">
            <v>170.1</v>
          </cell>
        </row>
        <row r="245">
          <cell r="F245">
            <v>105011</v>
          </cell>
          <cell r="G245" t="str">
            <v>楚雄彝族自治州第二幼儿园</v>
          </cell>
        </row>
        <row r="246">
          <cell r="A246" t="str">
            <v>州财会中心专项业务县乡财政干部培训经费</v>
          </cell>
          <cell r="B246" t="str">
            <v>公共预算</v>
          </cell>
          <cell r="C246">
            <v>20</v>
          </cell>
          <cell r="D246">
            <v>20</v>
          </cell>
        </row>
        <row r="246">
          <cell r="F246">
            <v>119003</v>
          </cell>
          <cell r="G246" t="str">
            <v>楚雄彝族自治州财政局干部教育和会计人员培训中心</v>
          </cell>
        </row>
        <row r="247">
          <cell r="A247" t="str">
            <v>州财会中心专项业务教育培训经费</v>
          </cell>
          <cell r="B247" t="str">
            <v>公共预算</v>
          </cell>
          <cell r="C247">
            <v>5</v>
          </cell>
          <cell r="D247">
            <v>5</v>
          </cell>
        </row>
        <row r="247">
          <cell r="F247">
            <v>119003</v>
          </cell>
          <cell r="G247" t="str">
            <v>楚雄彝族自治州财政局干部教育和会计人员培训中心</v>
          </cell>
        </row>
        <row r="248">
          <cell r="A248" t="str">
            <v>珠算心算经费</v>
          </cell>
          <cell r="B248" t="str">
            <v>公共预算</v>
          </cell>
          <cell r="C248">
            <v>5</v>
          </cell>
          <cell r="D248">
            <v>5</v>
          </cell>
        </row>
        <row r="248">
          <cell r="F248">
            <v>119003</v>
          </cell>
          <cell r="G248" t="str">
            <v>楚雄彝族自治州财政局干部教育和会计人员培训中心</v>
          </cell>
        </row>
        <row r="249">
          <cell r="A249" t="str">
            <v>十五、卫生</v>
          </cell>
        </row>
        <row r="249">
          <cell r="C249">
            <v>3605.66</v>
          </cell>
          <cell r="D249">
            <v>2425.98</v>
          </cell>
          <cell r="E249">
            <v>1179.68</v>
          </cell>
        </row>
        <row r="249">
          <cell r="G249">
            <v>0</v>
          </cell>
        </row>
        <row r="250">
          <cell r="A250" t="str">
            <v>楚雄州中彝医药传承创新发展专项经费州级财政补助（本级）经费</v>
          </cell>
          <cell r="B250" t="str">
            <v>公共预算</v>
          </cell>
          <cell r="C250">
            <v>100</v>
          </cell>
          <cell r="D250">
            <v>100</v>
          </cell>
        </row>
        <row r="250">
          <cell r="F250">
            <v>131001</v>
          </cell>
          <cell r="G250" t="str">
            <v>楚雄彝族自治州卫生健康委员会</v>
          </cell>
        </row>
        <row r="251">
          <cell r="A251" t="str">
            <v>爱国卫生专项行动州级财政补助（本级）经费</v>
          </cell>
          <cell r="B251" t="str">
            <v>公共预算</v>
          </cell>
          <cell r="C251">
            <v>30</v>
          </cell>
          <cell r="D251">
            <v>30</v>
          </cell>
        </row>
        <row r="251">
          <cell r="F251">
            <v>131001</v>
          </cell>
          <cell r="G251" t="str">
            <v>楚雄彝族自治州卫生健康委员会</v>
          </cell>
        </row>
        <row r="252">
          <cell r="A252" t="str">
            <v>国家基本药物制度州级财政（对下）补助经费</v>
          </cell>
          <cell r="B252" t="str">
            <v>公共预算</v>
          </cell>
          <cell r="C252">
            <v>263.39</v>
          </cell>
        </row>
        <row r="252">
          <cell r="E252">
            <v>263.39</v>
          </cell>
          <cell r="F252">
            <v>131001</v>
          </cell>
          <cell r="G252" t="str">
            <v>楚雄彝族自治州卫生健康委员会</v>
          </cell>
        </row>
        <row r="253">
          <cell r="A253" t="str">
            <v>计划生育系列保险州级财政（对下）补助经费</v>
          </cell>
          <cell r="B253" t="str">
            <v>公共预算</v>
          </cell>
          <cell r="C253">
            <v>127.23</v>
          </cell>
        </row>
        <row r="253">
          <cell r="E253">
            <v>127.23</v>
          </cell>
          <cell r="F253">
            <v>131001</v>
          </cell>
          <cell r="G253" t="str">
            <v>楚雄彝族自治州卫生健康委员会</v>
          </cell>
        </row>
        <row r="254">
          <cell r="A254" t="str">
            <v>医学类事故鉴定州级财政补助（本级）经费</v>
          </cell>
          <cell r="B254" t="str">
            <v>公共预算</v>
          </cell>
          <cell r="C254">
            <v>6.64</v>
          </cell>
          <cell r="D254">
            <v>6.64</v>
          </cell>
        </row>
        <row r="254">
          <cell r="F254">
            <v>131001</v>
          </cell>
          <cell r="G254" t="str">
            <v>楚雄彝族自治州卫生健康委员会</v>
          </cell>
        </row>
        <row r="255">
          <cell r="A255" t="str">
            <v>计划生育家庭独生子女保健费及计生宣传员生活补助州级财政（对下）补助经费</v>
          </cell>
          <cell r="B255" t="str">
            <v>公共预算</v>
          </cell>
          <cell r="C255">
            <v>242.36</v>
          </cell>
        </row>
        <row r="255">
          <cell r="E255">
            <v>242.36</v>
          </cell>
          <cell r="F255">
            <v>131001</v>
          </cell>
          <cell r="G255" t="str">
            <v>楚雄彝族自治州卫生健康委员会</v>
          </cell>
        </row>
        <row r="256">
          <cell r="A256" t="str">
            <v>卫生专业技术资格、护士执业资格和卫生人才评价3项考试工作经费州级财政补助（本级）经费</v>
          </cell>
          <cell r="B256" t="str">
            <v>公共预算</v>
          </cell>
          <cell r="C256">
            <v>48</v>
          </cell>
          <cell r="D256">
            <v>48</v>
          </cell>
        </row>
        <row r="256">
          <cell r="F256">
            <v>131001</v>
          </cell>
          <cell r="G256" t="str">
            <v>楚雄彝族自治州卫生健康委员会</v>
          </cell>
        </row>
        <row r="257">
          <cell r="A257" t="str">
            <v>春节走访慰问州级财政补助（本级支出）经费</v>
          </cell>
          <cell r="B257" t="str">
            <v>公共预算</v>
          </cell>
          <cell r="C257">
            <v>2</v>
          </cell>
          <cell r="D257">
            <v>2</v>
          </cell>
        </row>
        <row r="257">
          <cell r="F257">
            <v>131001</v>
          </cell>
          <cell r="G257" t="str">
            <v>楚雄彝族自治州卫生健康委员会</v>
          </cell>
        </row>
        <row r="258">
          <cell r="A258" t="str">
            <v>楚雄州卫生健康事务管理专项经费</v>
          </cell>
          <cell r="B258" t="str">
            <v>公共预算</v>
          </cell>
          <cell r="C258">
            <v>38.1</v>
          </cell>
          <cell r="D258">
            <v>38.1</v>
          </cell>
        </row>
        <row r="258">
          <cell r="F258">
            <v>131001</v>
          </cell>
          <cell r="G258" t="str">
            <v>楚雄彝族自治州卫生健康委员会</v>
          </cell>
        </row>
        <row r="259">
          <cell r="A259" t="str">
            <v>家庭医生签约服务州级财政（对下）补助经费</v>
          </cell>
          <cell r="B259" t="str">
            <v>公共预算</v>
          </cell>
          <cell r="C259">
            <v>21.69</v>
          </cell>
        </row>
        <row r="259">
          <cell r="E259">
            <v>21.69</v>
          </cell>
          <cell r="F259">
            <v>131001</v>
          </cell>
          <cell r="G259" t="str">
            <v>楚雄彝族自治州卫生健康委员会</v>
          </cell>
        </row>
        <row r="260">
          <cell r="A260" t="str">
            <v>干部保健经费州级财政补助（本级）经费</v>
          </cell>
          <cell r="B260" t="str">
            <v>公共预算</v>
          </cell>
          <cell r="C260">
            <v>224.52</v>
          </cell>
          <cell r="D260">
            <v>224.52</v>
          </cell>
        </row>
        <row r="260">
          <cell r="F260">
            <v>131001</v>
          </cell>
          <cell r="G260" t="str">
            <v>楚雄彝族自治州卫生健康委员会</v>
          </cell>
        </row>
        <row r="261">
          <cell r="A261" t="str">
            <v>一次性生育补贴州级财政（对下）补助经费</v>
          </cell>
          <cell r="B261" t="str">
            <v>公共预算</v>
          </cell>
          <cell r="C261">
            <v>253.82</v>
          </cell>
        </row>
        <row r="261">
          <cell r="E261">
            <v>253.82</v>
          </cell>
          <cell r="F261">
            <v>131001</v>
          </cell>
          <cell r="G261" t="str">
            <v>楚雄彝族自治州卫生健康委员会</v>
          </cell>
        </row>
        <row r="262">
          <cell r="A262" t="str">
            <v>楚雄州公立医院改革与高质量发展示范项目州级财政配套（本级）资金</v>
          </cell>
          <cell r="B262" t="str">
            <v>公共预算</v>
          </cell>
          <cell r="C262">
            <v>1000</v>
          </cell>
          <cell r="D262">
            <v>1000</v>
          </cell>
        </row>
        <row r="262">
          <cell r="F262">
            <v>131001</v>
          </cell>
          <cell r="G262" t="str">
            <v>楚雄彝族自治州卫生健康委员会</v>
          </cell>
        </row>
        <row r="263">
          <cell r="A263" t="str">
            <v>婴幼儿意外伤害保险参保补贴州级财政（对下）补助经费</v>
          </cell>
          <cell r="B263" t="str">
            <v>公共预算</v>
          </cell>
          <cell r="C263">
            <v>33.43</v>
          </cell>
        </row>
        <row r="263">
          <cell r="E263">
            <v>33.43</v>
          </cell>
          <cell r="F263">
            <v>131001</v>
          </cell>
          <cell r="G263" t="str">
            <v>楚雄彝族自治州卫生健康委员会</v>
          </cell>
        </row>
        <row r="264">
          <cell r="A264" t="str">
            <v>育儿补助州级财政（对下）补助经费</v>
          </cell>
          <cell r="B264" t="str">
            <v>公共预算</v>
          </cell>
          <cell r="C264">
            <v>237.76</v>
          </cell>
        </row>
        <row r="264">
          <cell r="E264">
            <v>237.76</v>
          </cell>
          <cell r="F264">
            <v>131001</v>
          </cell>
          <cell r="G264" t="str">
            <v>楚雄彝族自治州卫生健康委员会</v>
          </cell>
        </row>
        <row r="265">
          <cell r="A265" t="str">
            <v>楚雄州医师资格考试工作考务费（本级）经费</v>
          </cell>
          <cell r="B265" t="str">
            <v>公共预算</v>
          </cell>
          <cell r="C265">
            <v>37.25</v>
          </cell>
          <cell r="D265">
            <v>37.25</v>
          </cell>
        </row>
        <row r="265">
          <cell r="F265">
            <v>131001</v>
          </cell>
          <cell r="G265" t="str">
            <v>楚雄彝族自治州卫生健康委员会</v>
          </cell>
        </row>
        <row r="266">
          <cell r="A266" t="str">
            <v>楚雄州区域健康管护研究与实践项目经费</v>
          </cell>
          <cell r="B266" t="str">
            <v>公共预算</v>
          </cell>
          <cell r="C266">
            <v>20</v>
          </cell>
          <cell r="D266">
            <v>20</v>
          </cell>
        </row>
        <row r="266">
          <cell r="F266">
            <v>131001</v>
          </cell>
          <cell r="G266" t="str">
            <v>楚雄彝族自治州卫生健康委员会</v>
          </cell>
        </row>
        <row r="267">
          <cell r="A267" t="str">
            <v>卫生健康综合监督执法专项资金</v>
          </cell>
          <cell r="B267" t="str">
            <v>公共预算</v>
          </cell>
          <cell r="C267">
            <v>16</v>
          </cell>
          <cell r="D267">
            <v>16</v>
          </cell>
        </row>
        <row r="267">
          <cell r="F267">
            <v>131004</v>
          </cell>
          <cell r="G267" t="str">
            <v>楚雄彝族自治州卫生健康综合监督执法局</v>
          </cell>
        </row>
        <row r="268">
          <cell r="A268" t="str">
            <v>城市公立医院综合改革州级财政补助（本级）资金</v>
          </cell>
          <cell r="B268" t="str">
            <v>公共预算</v>
          </cell>
          <cell r="C268">
            <v>12</v>
          </cell>
          <cell r="D268">
            <v>12</v>
          </cell>
        </row>
        <row r="268">
          <cell r="F268">
            <v>131005</v>
          </cell>
          <cell r="G268" t="str">
            <v>楚雄彝族自治州妇幼保健院</v>
          </cell>
        </row>
        <row r="269">
          <cell r="A269" t="str">
            <v>职业病鉴定州级财政补助资金</v>
          </cell>
          <cell r="B269" t="str">
            <v>公共预算</v>
          </cell>
          <cell r="C269">
            <v>8.47</v>
          </cell>
          <cell r="D269">
            <v>8.47</v>
          </cell>
        </row>
        <row r="269">
          <cell r="F269">
            <v>131006</v>
          </cell>
          <cell r="G269" t="str">
            <v>楚雄彝族自治州疾病预防控制中心</v>
          </cell>
        </row>
        <row r="270">
          <cell r="A270" t="str">
            <v>城市公立医院综合改革州级财政补助（本级）资金</v>
          </cell>
          <cell r="B270" t="str">
            <v>公共预算</v>
          </cell>
          <cell r="C270">
            <v>270</v>
          </cell>
          <cell r="D270">
            <v>270</v>
          </cell>
        </row>
        <row r="270">
          <cell r="F270">
            <v>131008</v>
          </cell>
          <cell r="G270" t="str">
            <v>楚雄彝族自治州人民医院</v>
          </cell>
        </row>
        <row r="271">
          <cell r="A271" t="str">
            <v>高端人才引进专项资金</v>
          </cell>
          <cell r="B271" t="str">
            <v>公共预算</v>
          </cell>
          <cell r="C271">
            <v>500</v>
          </cell>
          <cell r="D271">
            <v>500</v>
          </cell>
        </row>
        <row r="271">
          <cell r="F271">
            <v>131008</v>
          </cell>
          <cell r="G271" t="str">
            <v>楚雄彝族自治州人民医院</v>
          </cell>
        </row>
        <row r="272">
          <cell r="A272" t="str">
            <v>公立医院综合改革州级财政（本级）补助经费</v>
          </cell>
          <cell r="B272" t="str">
            <v>公共预算</v>
          </cell>
          <cell r="C272">
            <v>103</v>
          </cell>
          <cell r="D272">
            <v>103</v>
          </cell>
        </row>
        <row r="272">
          <cell r="F272">
            <v>131009</v>
          </cell>
          <cell r="G272" t="str">
            <v>楚雄彝族自治州中医医院</v>
          </cell>
        </row>
        <row r="273">
          <cell r="A273" t="str">
            <v>城市公立医院综合改革州级财政补助（本级）资金</v>
          </cell>
          <cell r="B273" t="str">
            <v>公共预算</v>
          </cell>
          <cell r="C273">
            <v>10</v>
          </cell>
          <cell r="D273">
            <v>10</v>
          </cell>
        </row>
        <row r="273">
          <cell r="F273">
            <v>131010</v>
          </cell>
          <cell r="G273" t="str">
            <v>楚雄彝族自治州精神病医院</v>
          </cell>
        </row>
        <row r="274">
          <cell r="A274" t="str">
            <v>十六、文化</v>
          </cell>
        </row>
        <row r="274">
          <cell r="C274">
            <v>709.37</v>
          </cell>
          <cell r="D274">
            <v>498.87</v>
          </cell>
          <cell r="E274">
            <v>210.5</v>
          </cell>
        </row>
        <row r="274">
          <cell r="G274">
            <v>0</v>
          </cell>
        </row>
        <row r="275">
          <cell r="A275" t="str">
            <v>非物质文化遗产传承人保护补助资金</v>
          </cell>
          <cell r="B275" t="str">
            <v>公共预算</v>
          </cell>
          <cell r="C275">
            <v>140.5</v>
          </cell>
        </row>
        <row r="275">
          <cell r="E275">
            <v>140.5</v>
          </cell>
          <cell r="F275">
            <v>129001</v>
          </cell>
          <cell r="G275" t="str">
            <v>楚雄彝族自治州文化和旅游局</v>
          </cell>
        </row>
        <row r="276">
          <cell r="A276" t="str">
            <v>文化事业发展本级专项资金</v>
          </cell>
          <cell r="B276" t="str">
            <v>公共预算</v>
          </cell>
          <cell r="C276">
            <v>48</v>
          </cell>
          <cell r="D276">
            <v>48</v>
          </cell>
        </row>
        <row r="276">
          <cell r="F276">
            <v>129001</v>
          </cell>
          <cell r="G276" t="str">
            <v>楚雄彝族自治州文化和旅游局</v>
          </cell>
        </row>
        <row r="277">
          <cell r="A277" t="str">
            <v>文化事业发展对下专项资金</v>
          </cell>
          <cell r="B277" t="str">
            <v>公共预算</v>
          </cell>
          <cell r="C277">
            <v>70</v>
          </cell>
        </row>
        <row r="277">
          <cell r="E277">
            <v>70</v>
          </cell>
          <cell r="F277">
            <v>129001</v>
          </cell>
          <cell r="G277" t="str">
            <v>楚雄彝族自治州文化和旅游局</v>
          </cell>
        </row>
        <row r="278">
          <cell r="A278" t="str">
            <v>《楚雄艺苑》出版经费</v>
          </cell>
          <cell r="B278" t="str">
            <v>公共预算</v>
          </cell>
          <cell r="C278">
            <v>2</v>
          </cell>
          <cell r="D278">
            <v>2</v>
          </cell>
        </row>
        <row r="278">
          <cell r="F278">
            <v>129004</v>
          </cell>
          <cell r="G278" t="str">
            <v>楚雄彝族自治州民族艺术剧院</v>
          </cell>
        </row>
        <row r="279">
          <cell r="A279" t="str">
            <v>楚雄州文化活动中心2025年公共区域业务经费</v>
          </cell>
          <cell r="B279" t="str">
            <v>公共预算</v>
          </cell>
          <cell r="C279">
            <v>193</v>
          </cell>
          <cell r="D279">
            <v>193</v>
          </cell>
        </row>
        <row r="279">
          <cell r="F279">
            <v>129005</v>
          </cell>
          <cell r="G279" t="str">
            <v>楚雄彝族自治州文化馆</v>
          </cell>
        </row>
        <row r="280">
          <cell r="A280" t="str">
            <v>州图书馆图书购置经费</v>
          </cell>
          <cell r="B280" t="str">
            <v>公共预算</v>
          </cell>
          <cell r="C280">
            <v>40</v>
          </cell>
          <cell r="D280">
            <v>40</v>
          </cell>
        </row>
        <row r="280">
          <cell r="F280">
            <v>129006</v>
          </cell>
          <cell r="G280" t="str">
            <v>楚雄彝族自治州图书馆</v>
          </cell>
        </row>
        <row r="281">
          <cell r="A281" t="str">
            <v>元谋人遗址保护利用建设专项工作经费</v>
          </cell>
          <cell r="B281" t="str">
            <v>公共预算</v>
          </cell>
          <cell r="C281">
            <v>20</v>
          </cell>
          <cell r="D281">
            <v>20</v>
          </cell>
        </row>
        <row r="281">
          <cell r="F281">
            <v>129008</v>
          </cell>
          <cell r="G281" t="str">
            <v>元谋人遗址保护中心（元谋人研究院）</v>
          </cell>
        </row>
        <row r="282">
          <cell r="A282" t="str">
            <v>楚雄州博物馆事业发展与运行补助经费</v>
          </cell>
          <cell r="B282" t="str">
            <v>公共预算</v>
          </cell>
          <cell r="C282">
            <v>51.87</v>
          </cell>
          <cell r="D282">
            <v>51.87</v>
          </cell>
        </row>
        <row r="282">
          <cell r="F282">
            <v>401001</v>
          </cell>
          <cell r="G282" t="str">
            <v>楚雄彝族自治州博物馆</v>
          </cell>
        </row>
        <row r="283">
          <cell r="A283" t="str">
            <v>楚雄州文艺创作扶持工作经费</v>
          </cell>
          <cell r="B283" t="str">
            <v>公共预算</v>
          </cell>
          <cell r="C283">
            <v>63</v>
          </cell>
          <cell r="D283">
            <v>63</v>
          </cell>
        </row>
        <row r="283">
          <cell r="F283">
            <v>206001</v>
          </cell>
          <cell r="G283" t="str">
            <v>楚雄彝族自治州文学艺术界联合会</v>
          </cell>
        </row>
        <row r="284">
          <cell r="A284" t="str">
            <v>文艺人才培养经费</v>
          </cell>
          <cell r="B284" t="str">
            <v>公共预算</v>
          </cell>
          <cell r="C284">
            <v>10</v>
          </cell>
          <cell r="D284">
            <v>10</v>
          </cell>
        </row>
        <row r="284">
          <cell r="F284">
            <v>206001</v>
          </cell>
          <cell r="G284" t="str">
            <v>楚雄彝族自治州文学艺术界联合会</v>
          </cell>
        </row>
        <row r="285">
          <cell r="A285" t="str">
            <v>《金沙江文艺》办刊经费</v>
          </cell>
          <cell r="B285" t="str">
            <v>公共预算</v>
          </cell>
          <cell r="C285">
            <v>50</v>
          </cell>
          <cell r="D285">
            <v>50</v>
          </cell>
        </row>
        <row r="285">
          <cell r="F285">
            <v>206001</v>
          </cell>
          <cell r="G285" t="str">
            <v>楚雄彝族自治州文学艺术界联合会</v>
          </cell>
        </row>
        <row r="286">
          <cell r="A286" t="str">
            <v>2025年州级领导走访慰问“5+6”重点产业企业资金</v>
          </cell>
          <cell r="B286" t="str">
            <v>公共预算</v>
          </cell>
          <cell r="C286">
            <v>3</v>
          </cell>
          <cell r="D286">
            <v>3</v>
          </cell>
        </row>
        <row r="286">
          <cell r="F286">
            <v>206001</v>
          </cell>
          <cell r="G286" t="str">
            <v>楚雄彝族自治州文学艺术界联合会</v>
          </cell>
        </row>
        <row r="287">
          <cell r="A287" t="str">
            <v>刊物编辑出版及田野调查工作经费</v>
          </cell>
          <cell r="B287" t="str">
            <v>公共预算</v>
          </cell>
          <cell r="C287">
            <v>18</v>
          </cell>
          <cell r="D287">
            <v>18</v>
          </cell>
        </row>
        <row r="287">
          <cell r="F287">
            <v>465001</v>
          </cell>
          <cell r="G287" t="str">
            <v>楚雄彝族文化研究院</v>
          </cell>
        </row>
        <row r="288">
          <cell r="A288" t="str">
            <v>十七、广播传媒</v>
          </cell>
        </row>
        <row r="288">
          <cell r="C288">
            <v>381.978</v>
          </cell>
          <cell r="D288">
            <v>381.978</v>
          </cell>
          <cell r="E288">
            <v>0</v>
          </cell>
        </row>
        <row r="288">
          <cell r="G288">
            <v>0</v>
          </cell>
        </row>
        <row r="289">
          <cell r="A289" t="str">
            <v>“学习强国”楚雄州学习平台建设运维及学习宣传推广经费</v>
          </cell>
          <cell r="B289" t="str">
            <v>公共预算</v>
          </cell>
          <cell r="C289">
            <v>33</v>
          </cell>
          <cell r="D289">
            <v>33</v>
          </cell>
        </row>
        <row r="289">
          <cell r="F289">
            <v>470001</v>
          </cell>
          <cell r="G289" t="str">
            <v>楚雄彝族自治州融媒体中心</v>
          </cell>
        </row>
        <row r="290">
          <cell r="A290" t="str">
            <v>新华社供稿经费</v>
          </cell>
          <cell r="B290" t="str">
            <v>公共预算</v>
          </cell>
          <cell r="C290">
            <v>35</v>
          </cell>
          <cell r="D290">
            <v>35</v>
          </cell>
        </row>
        <row r="290">
          <cell r="F290">
            <v>470001</v>
          </cell>
          <cell r="G290" t="str">
            <v>楚雄彝族自治州融媒体中心</v>
          </cell>
        </row>
        <row r="291">
          <cell r="A291" t="str">
            <v>应急广播州级平台运行维护经费</v>
          </cell>
          <cell r="B291" t="str">
            <v>公共预算</v>
          </cell>
          <cell r="C291">
            <v>17</v>
          </cell>
          <cell r="D291">
            <v>17</v>
          </cell>
        </row>
        <row r="291">
          <cell r="F291">
            <v>470001</v>
          </cell>
          <cell r="G291" t="str">
            <v>楚雄彝族自治州融媒体中心</v>
          </cell>
        </row>
        <row r="292">
          <cell r="A292" t="str">
            <v>楚雄州融媒体中心七彩云、692台及运维经费</v>
          </cell>
          <cell r="B292" t="str">
            <v>公共预算</v>
          </cell>
          <cell r="C292">
            <v>15</v>
          </cell>
          <cell r="D292">
            <v>15</v>
          </cell>
        </row>
        <row r="292">
          <cell r="F292">
            <v>470001</v>
          </cell>
          <cell r="G292" t="str">
            <v>楚雄彝族自治州融媒体中心</v>
          </cell>
        </row>
        <row r="293">
          <cell r="A293" t="str">
            <v>问政楚雄专项经费</v>
          </cell>
          <cell r="B293" t="str">
            <v>公共预算</v>
          </cell>
          <cell r="C293">
            <v>50</v>
          </cell>
          <cell r="D293">
            <v>50</v>
          </cell>
        </row>
        <row r="293">
          <cell r="F293">
            <v>470001</v>
          </cell>
          <cell r="G293" t="str">
            <v>楚雄彝族自治州融媒体中心</v>
          </cell>
        </row>
        <row r="294">
          <cell r="A294" t="str">
            <v>春节慰问专项经费</v>
          </cell>
          <cell r="B294" t="str">
            <v>公共预算</v>
          </cell>
          <cell r="C294">
            <v>1.44</v>
          </cell>
          <cell r="D294">
            <v>1.44</v>
          </cell>
        </row>
        <row r="294">
          <cell r="F294">
            <v>130001</v>
          </cell>
          <cell r="G294" t="str">
            <v>楚雄彝族自治州广播电视局</v>
          </cell>
        </row>
        <row r="295">
          <cell r="A295" t="str">
            <v>广播电视意识形态阵地管理及公共服务保障专项经费</v>
          </cell>
          <cell r="B295" t="str">
            <v>公共预算</v>
          </cell>
          <cell r="C295">
            <v>18</v>
          </cell>
          <cell r="D295">
            <v>18</v>
          </cell>
        </row>
        <row r="295">
          <cell r="F295">
            <v>130001</v>
          </cell>
          <cell r="G295" t="str">
            <v>楚雄彝族自治州广播电视局</v>
          </cell>
        </row>
        <row r="296">
          <cell r="A296" t="str">
            <v>广播电视安全播出监测系统传输保障及运行维护专项资金</v>
          </cell>
          <cell r="B296" t="str">
            <v>公共预算</v>
          </cell>
          <cell r="C296">
            <v>74.968</v>
          </cell>
          <cell r="D296">
            <v>74.968</v>
          </cell>
        </row>
        <row r="296">
          <cell r="F296">
            <v>130001</v>
          </cell>
          <cell r="G296" t="str">
            <v>楚雄彝族自治州广播电视局</v>
          </cell>
        </row>
        <row r="297">
          <cell r="A297" t="str">
            <v>应急广播综合利用试点建设项目经费</v>
          </cell>
          <cell r="B297" t="str">
            <v>公共预算</v>
          </cell>
          <cell r="C297">
            <v>40</v>
          </cell>
          <cell r="D297">
            <v>40</v>
          </cell>
        </row>
        <row r="297">
          <cell r="F297">
            <v>130001</v>
          </cell>
          <cell r="G297" t="str">
            <v>楚雄彝族自治州广播电视局</v>
          </cell>
        </row>
        <row r="298">
          <cell r="A298" t="str">
            <v>办公大楼运行维护经费</v>
          </cell>
          <cell r="B298" t="str">
            <v>公共预算</v>
          </cell>
          <cell r="C298">
            <v>9.2</v>
          </cell>
          <cell r="D298">
            <v>9.2</v>
          </cell>
        </row>
        <row r="298">
          <cell r="F298">
            <v>130001</v>
          </cell>
          <cell r="G298" t="str">
            <v>楚雄彝族自治州广播电视局</v>
          </cell>
        </row>
        <row r="299">
          <cell r="A299" t="str">
            <v>州级运行维护专项业务经费</v>
          </cell>
          <cell r="B299" t="str">
            <v>公共预算</v>
          </cell>
          <cell r="C299">
            <v>86.02</v>
          </cell>
          <cell r="D299">
            <v>86.02</v>
          </cell>
        </row>
        <row r="299">
          <cell r="F299">
            <v>130004</v>
          </cell>
          <cell r="G299" t="str">
            <v>楚雄彝族自治州广播电视无线传输发射总台</v>
          </cell>
        </row>
        <row r="300">
          <cell r="A300" t="str">
            <v>办公大楼运行维护经费</v>
          </cell>
          <cell r="B300" t="str">
            <v>公共预算</v>
          </cell>
          <cell r="C300">
            <v>2.35</v>
          </cell>
          <cell r="D300">
            <v>2.35</v>
          </cell>
        </row>
        <row r="300">
          <cell r="F300">
            <v>130004</v>
          </cell>
          <cell r="G300" t="str">
            <v>楚雄彝族自治州广播电视无线传输发射总台</v>
          </cell>
        </row>
        <row r="301">
          <cell r="A301" t="str">
            <v>十八、残疾人事业</v>
          </cell>
        </row>
        <row r="301">
          <cell r="C301">
            <v>408.03</v>
          </cell>
          <cell r="D301">
            <v>120.25</v>
          </cell>
          <cell r="E301">
            <v>287.78</v>
          </cell>
        </row>
        <row r="301">
          <cell r="G301">
            <v>0</v>
          </cell>
        </row>
        <row r="302">
          <cell r="A302" t="str">
            <v>州级残疾人就业保障金安排残疾人康复（本级支出）经费</v>
          </cell>
          <cell r="B302" t="str">
            <v>公共预算</v>
          </cell>
          <cell r="C302">
            <v>12</v>
          </cell>
          <cell r="D302">
            <v>12</v>
          </cell>
        </row>
        <row r="302">
          <cell r="F302">
            <v>210001</v>
          </cell>
          <cell r="G302" t="str">
            <v>楚雄彝族自治州残疾人联合会</v>
          </cell>
        </row>
        <row r="303">
          <cell r="A303" t="str">
            <v>残疾人康复（本级支出）专项经费</v>
          </cell>
          <cell r="B303" t="str">
            <v>公共预算</v>
          </cell>
          <cell r="C303">
            <v>10</v>
          </cell>
          <cell r="D303">
            <v>10</v>
          </cell>
        </row>
        <row r="303">
          <cell r="F303">
            <v>210001</v>
          </cell>
          <cell r="G303" t="str">
            <v>楚雄彝族自治州残疾人联合会</v>
          </cell>
        </row>
        <row r="304">
          <cell r="A304" t="str">
            <v>州级残疾人就业保障金安排实施阳光家园计划（对下补助）经费</v>
          </cell>
          <cell r="B304" t="str">
            <v>公共预算</v>
          </cell>
          <cell r="C304">
            <v>30</v>
          </cell>
        </row>
        <row r="304">
          <cell r="E304">
            <v>30</v>
          </cell>
          <cell r="F304">
            <v>210001</v>
          </cell>
          <cell r="G304" t="str">
            <v>楚雄彝族自治州残疾人联合会</v>
          </cell>
        </row>
        <row r="305">
          <cell r="A305" t="str">
            <v>州级残疾人就业保障金安排残疾人就业创业（对下补助）经费</v>
          </cell>
          <cell r="B305" t="str">
            <v>公共预算</v>
          </cell>
          <cell r="C305">
            <v>12.1</v>
          </cell>
        </row>
        <row r="305">
          <cell r="E305">
            <v>12.1</v>
          </cell>
          <cell r="F305">
            <v>210001</v>
          </cell>
          <cell r="G305" t="str">
            <v>楚雄彝族自治州残疾人联合会</v>
          </cell>
        </row>
        <row r="306">
          <cell r="A306" t="str">
            <v>州级残疾人就业保障金安排残疾人专职委员和联络员（对下补助）经费</v>
          </cell>
          <cell r="B306" t="str">
            <v>公共预算</v>
          </cell>
          <cell r="C306">
            <v>112.68</v>
          </cell>
        </row>
        <row r="306">
          <cell r="E306">
            <v>112.68</v>
          </cell>
          <cell r="F306">
            <v>210001</v>
          </cell>
          <cell r="G306" t="str">
            <v>楚雄彝族自治州残疾人联合会</v>
          </cell>
        </row>
        <row r="307">
          <cell r="A307" t="str">
            <v>州级残疾人就业保障金安排春节慰问（本级支出）经费</v>
          </cell>
          <cell r="B307" t="str">
            <v>公共预算</v>
          </cell>
          <cell r="C307">
            <v>12</v>
          </cell>
          <cell r="D307">
            <v>12</v>
          </cell>
        </row>
        <row r="307">
          <cell r="F307">
            <v>210001</v>
          </cell>
          <cell r="G307" t="str">
            <v>楚雄彝族自治州残疾人联合会</v>
          </cell>
        </row>
        <row r="308">
          <cell r="A308" t="str">
            <v>州级福彩公益金安排残疾人康复（对下补助）经费</v>
          </cell>
          <cell r="B308" t="str">
            <v>基金预算</v>
          </cell>
          <cell r="C308">
            <v>79</v>
          </cell>
        </row>
        <row r="308">
          <cell r="E308">
            <v>79</v>
          </cell>
          <cell r="F308">
            <v>210001</v>
          </cell>
          <cell r="G308" t="str">
            <v>楚雄彝族自治州残疾人联合会</v>
          </cell>
        </row>
        <row r="309">
          <cell r="A309" t="str">
            <v>州级福彩公益金安排困难残疾人家庭无障碍改造（对下补助）经费</v>
          </cell>
          <cell r="B309" t="str">
            <v>基金预算</v>
          </cell>
          <cell r="C309">
            <v>54</v>
          </cell>
        </row>
        <row r="309">
          <cell r="E309">
            <v>54</v>
          </cell>
          <cell r="F309">
            <v>210001</v>
          </cell>
          <cell r="G309" t="str">
            <v>楚雄彝族自治州残疾人联合会</v>
          </cell>
        </row>
        <row r="310">
          <cell r="A310" t="str">
            <v>州级残疾人就业保障金安排假肢装配（本级支出）经费</v>
          </cell>
          <cell r="B310" t="str">
            <v>公共预算</v>
          </cell>
          <cell r="C310">
            <v>13.25</v>
          </cell>
          <cell r="D310">
            <v>13.25</v>
          </cell>
        </row>
        <row r="310">
          <cell r="F310">
            <v>210001</v>
          </cell>
          <cell r="G310" t="str">
            <v>楚雄彝族自治州残疾人联合会</v>
          </cell>
        </row>
        <row r="311">
          <cell r="A311" t="str">
            <v>州级残疾人就业保障金安排残疾人就业创业（本级支出）经费</v>
          </cell>
          <cell r="B311" t="str">
            <v>公共预算</v>
          </cell>
          <cell r="C311">
            <v>40</v>
          </cell>
          <cell r="D311">
            <v>40</v>
          </cell>
          <cell r="E311">
            <v>0</v>
          </cell>
          <cell r="F311">
            <v>210001</v>
          </cell>
          <cell r="G311" t="str">
            <v>楚雄彝族自治州残疾人联合会</v>
          </cell>
        </row>
        <row r="312">
          <cell r="A312" t="str">
            <v>州级体彩公益金安排云南省第十届残疾人文艺汇演（本级支出）经费</v>
          </cell>
          <cell r="B312" t="str">
            <v>基金预算</v>
          </cell>
          <cell r="C312">
            <v>33</v>
          </cell>
          <cell r="D312">
            <v>33</v>
          </cell>
        </row>
        <row r="312">
          <cell r="F312">
            <v>210001</v>
          </cell>
          <cell r="G312" t="str">
            <v>楚雄彝族自治州残疾人联合会</v>
          </cell>
        </row>
        <row r="313">
          <cell r="A313" t="str">
            <v>十九、生态环境保护</v>
          </cell>
        </row>
        <row r="313">
          <cell r="C313">
            <v>422</v>
          </cell>
          <cell r="D313">
            <v>422</v>
          </cell>
          <cell r="E313">
            <v>0</v>
          </cell>
        </row>
        <row r="313">
          <cell r="G313">
            <v>0</v>
          </cell>
        </row>
        <row r="314">
          <cell r="A314" t="str">
            <v>环保督察项目经费</v>
          </cell>
          <cell r="B314" t="str">
            <v>公共预算</v>
          </cell>
          <cell r="C314">
            <v>34.77</v>
          </cell>
          <cell r="D314">
            <v>34.77</v>
          </cell>
          <cell r="E314">
            <v>0</v>
          </cell>
          <cell r="F314">
            <v>144001</v>
          </cell>
          <cell r="G314" t="str">
            <v>楚雄彝族自治州生态环境局</v>
          </cell>
        </row>
        <row r="315">
          <cell r="A315" t="str">
            <v>国家生态文明州巩固提升项目经费</v>
          </cell>
          <cell r="B315" t="str">
            <v>公共预算</v>
          </cell>
          <cell r="C315">
            <v>52.03</v>
          </cell>
          <cell r="D315">
            <v>52.03</v>
          </cell>
          <cell r="E315">
            <v>0</v>
          </cell>
          <cell r="F315">
            <v>144001</v>
          </cell>
          <cell r="G315" t="str">
            <v>楚雄彝族自治州生态环境局</v>
          </cell>
        </row>
        <row r="316">
          <cell r="A316" t="str">
            <v>打好污染防治攻坚战项目经费</v>
          </cell>
          <cell r="B316" t="str">
            <v>公共预算</v>
          </cell>
          <cell r="C316">
            <v>175.2</v>
          </cell>
          <cell r="D316">
            <v>175.2</v>
          </cell>
        </row>
        <row r="316">
          <cell r="F316">
            <v>144001</v>
          </cell>
          <cell r="G316" t="str">
            <v>楚雄彝族自治州生态环境局</v>
          </cell>
        </row>
        <row r="317">
          <cell r="A317" t="str">
            <v>10县市分局监测监察执法专项经费</v>
          </cell>
          <cell r="B317" t="str">
            <v>公共预算</v>
          </cell>
          <cell r="C317">
            <v>160</v>
          </cell>
          <cell r="D317">
            <v>160</v>
          </cell>
        </row>
        <row r="317">
          <cell r="F317">
            <v>144001</v>
          </cell>
          <cell r="G317" t="str">
            <v>楚雄彝族自治州生态环境局</v>
          </cell>
        </row>
        <row r="318">
          <cell r="A318" t="str">
            <v>二十、就业和社会保障</v>
          </cell>
        </row>
        <row r="318">
          <cell r="C318">
            <v>2284.96</v>
          </cell>
          <cell r="D318">
            <v>2126.56</v>
          </cell>
          <cell r="E318">
            <v>158.4</v>
          </cell>
        </row>
        <row r="318">
          <cell r="G318">
            <v>0</v>
          </cell>
        </row>
        <row r="319">
          <cell r="A319" t="str">
            <v>人力资源和社会保障管理事务专项经费</v>
          </cell>
          <cell r="B319" t="str">
            <v>公共预算</v>
          </cell>
          <cell r="C319">
            <v>180.66</v>
          </cell>
          <cell r="D319">
            <v>180.66</v>
          </cell>
        </row>
        <row r="319">
          <cell r="F319">
            <v>117001</v>
          </cell>
          <cell r="G319" t="str">
            <v>楚雄彝族自治州人力资源和社会保障局</v>
          </cell>
        </row>
        <row r="320">
          <cell r="A320" t="str">
            <v>就业创业工作经费</v>
          </cell>
          <cell r="B320" t="str">
            <v>公共预算</v>
          </cell>
          <cell r="C320">
            <v>19</v>
          </cell>
          <cell r="D320">
            <v>19</v>
          </cell>
        </row>
        <row r="320">
          <cell r="F320">
            <v>117001</v>
          </cell>
          <cell r="G320" t="str">
            <v>楚雄彝族自治州人力资源和社会保障局</v>
          </cell>
        </row>
        <row r="321">
          <cell r="A321" t="str">
            <v>春节慰问费</v>
          </cell>
          <cell r="B321" t="str">
            <v>公共预算</v>
          </cell>
          <cell r="C321">
            <v>1</v>
          </cell>
          <cell r="D321">
            <v>1</v>
          </cell>
        </row>
        <row r="321">
          <cell r="F321">
            <v>117001</v>
          </cell>
          <cell r="G321" t="str">
            <v>楚雄彝族自治州人力资源和社会保障局</v>
          </cell>
        </row>
        <row r="322">
          <cell r="A322" t="str">
            <v>金保信息化建设补助资金</v>
          </cell>
          <cell r="B322" t="str">
            <v>公共预算</v>
          </cell>
          <cell r="C322">
            <v>56.46</v>
          </cell>
          <cell r="D322">
            <v>56.46</v>
          </cell>
        </row>
        <row r="322">
          <cell r="F322">
            <v>117001</v>
          </cell>
          <cell r="G322" t="str">
            <v>楚雄彝族自治州人力资源和社会保障局</v>
          </cell>
        </row>
        <row r="323">
          <cell r="A323" t="str">
            <v>社会保险基金管理专项经费</v>
          </cell>
          <cell r="B323" t="str">
            <v>公共预算</v>
          </cell>
          <cell r="C323">
            <v>58</v>
          </cell>
          <cell r="D323">
            <v>58</v>
          </cell>
        </row>
        <row r="323">
          <cell r="F323">
            <v>117001</v>
          </cell>
          <cell r="G323" t="str">
            <v>楚雄彝族自治州人力资源和社会保障局</v>
          </cell>
        </row>
        <row r="324">
          <cell r="A324" t="str">
            <v>城乡居民基本养老保险特殊困难群体州级代缴补助资金</v>
          </cell>
          <cell r="B324" t="str">
            <v>公共预算</v>
          </cell>
          <cell r="C324">
            <v>21.65</v>
          </cell>
          <cell r="D324">
            <v>21.65</v>
          </cell>
        </row>
        <row r="324">
          <cell r="F324">
            <v>117001</v>
          </cell>
          <cell r="G324" t="str">
            <v>楚雄彝族自治州人力资源和社会保障局</v>
          </cell>
        </row>
        <row r="325">
          <cell r="A325" t="str">
            <v>社保托管人员专项经费</v>
          </cell>
          <cell r="B325" t="str">
            <v>公共预算</v>
          </cell>
          <cell r="C325">
            <v>332</v>
          </cell>
          <cell r="D325">
            <v>332</v>
          </cell>
        </row>
        <row r="325">
          <cell r="F325">
            <v>117001</v>
          </cell>
          <cell r="G325" t="str">
            <v>楚雄彝族自治州人力资源和社会保障局</v>
          </cell>
        </row>
        <row r="326">
          <cell r="A326" t="str">
            <v>州级财政承担创业贷款贴息资金</v>
          </cell>
          <cell r="B326" t="str">
            <v>公共预算</v>
          </cell>
          <cell r="C326">
            <v>160</v>
          </cell>
          <cell r="D326">
            <v>160</v>
          </cell>
        </row>
        <row r="326">
          <cell r="F326">
            <v>117001</v>
          </cell>
          <cell r="G326" t="str">
            <v>楚雄彝族自治州人力资源和社会保障局</v>
          </cell>
        </row>
        <row r="327">
          <cell r="A327" t="str">
            <v>企业关闭破产人员补助（本级支出）经费</v>
          </cell>
          <cell r="B327" t="str">
            <v>公共预算</v>
          </cell>
          <cell r="C327">
            <v>246.79</v>
          </cell>
          <cell r="D327">
            <v>246.79</v>
          </cell>
        </row>
        <row r="327">
          <cell r="F327">
            <v>117001</v>
          </cell>
          <cell r="G327" t="str">
            <v>楚雄彝族自治州人力资源和社会保障局</v>
          </cell>
        </row>
        <row r="328">
          <cell r="A328" t="str">
            <v>原州属国有改制企业灵活就就人员社会保险补贴专项资金</v>
          </cell>
          <cell r="B328" t="str">
            <v>公共预算</v>
          </cell>
          <cell r="C328">
            <v>520</v>
          </cell>
          <cell r="D328">
            <v>520</v>
          </cell>
        </row>
        <row r="328">
          <cell r="F328">
            <v>117001</v>
          </cell>
          <cell r="G328" t="str">
            <v>楚雄彝族自治州人力资源和社会保障局</v>
          </cell>
        </row>
        <row r="329">
          <cell r="A329" t="str">
            <v>企业关闭破产人员补助（对下支出）经费</v>
          </cell>
          <cell r="B329" t="str">
            <v>公共预算</v>
          </cell>
          <cell r="C329">
            <v>158.4</v>
          </cell>
        </row>
        <row r="329">
          <cell r="E329">
            <v>158.4</v>
          </cell>
          <cell r="F329">
            <v>117001</v>
          </cell>
          <cell r="G329" t="str">
            <v>楚雄彝族自治州人力资源和社会保障局</v>
          </cell>
        </row>
        <row r="330">
          <cell r="A330" t="str">
            <v>楚雄州人事考试考务工作专项经费</v>
          </cell>
          <cell r="B330" t="str">
            <v>公共预算</v>
          </cell>
          <cell r="C330">
            <v>531</v>
          </cell>
          <cell r="D330">
            <v>531</v>
          </cell>
        </row>
        <row r="330">
          <cell r="F330">
            <v>117001</v>
          </cell>
          <cell r="G330" t="str">
            <v>楚雄彝族自治州人力资源和社会保障局</v>
          </cell>
        </row>
        <row r="331">
          <cell r="A331" t="str">
            <v>二十一、医疗保障</v>
          </cell>
        </row>
        <row r="331">
          <cell r="C331">
            <v>314</v>
          </cell>
          <cell r="D331">
            <v>314</v>
          </cell>
          <cell r="E331">
            <v>0</v>
          </cell>
        </row>
        <row r="331">
          <cell r="G331">
            <v>0</v>
          </cell>
        </row>
        <row r="332">
          <cell r="A332" t="str">
            <v>离休干部医疗费节约奖励州级财政(本级支出)资金</v>
          </cell>
          <cell r="B332" t="str">
            <v>公共预算</v>
          </cell>
          <cell r="C332">
            <v>28</v>
          </cell>
          <cell r="D332">
            <v>28</v>
          </cell>
        </row>
        <row r="332">
          <cell r="F332">
            <v>377001</v>
          </cell>
          <cell r="G332" t="str">
            <v>楚雄彝族自治州医疗保障局</v>
          </cell>
        </row>
        <row r="333">
          <cell r="A333" t="str">
            <v>医疗照顾人员医疗费州级财政(本级支出)资金</v>
          </cell>
          <cell r="B333" t="str">
            <v>公共预算</v>
          </cell>
          <cell r="C333">
            <v>240</v>
          </cell>
          <cell r="D333">
            <v>240</v>
          </cell>
        </row>
        <row r="333">
          <cell r="F333">
            <v>377001</v>
          </cell>
          <cell r="G333" t="str">
            <v>楚雄彝族自治州医疗保障局</v>
          </cell>
        </row>
        <row r="334">
          <cell r="A334" t="str">
            <v>医疗保障制度改革和基金监管专项州级财政(本级支出)经费</v>
          </cell>
          <cell r="B334" t="str">
            <v>公共预算</v>
          </cell>
          <cell r="C334">
            <v>32</v>
          </cell>
          <cell r="D334">
            <v>32</v>
          </cell>
        </row>
        <row r="334">
          <cell r="F334">
            <v>377001</v>
          </cell>
          <cell r="G334" t="str">
            <v>楚雄彝族自治州医疗保障局</v>
          </cell>
        </row>
        <row r="335">
          <cell r="A335" t="str">
            <v>医保信息系统运行保障州级财政(本级支出)资金</v>
          </cell>
          <cell r="B335" t="str">
            <v>公共预算</v>
          </cell>
          <cell r="C335">
            <v>14</v>
          </cell>
          <cell r="D335">
            <v>14</v>
          </cell>
        </row>
        <row r="335">
          <cell r="F335">
            <v>377001</v>
          </cell>
          <cell r="G335" t="str">
            <v>楚雄彝族自治州医疗保障局</v>
          </cell>
        </row>
        <row r="336">
          <cell r="A336" t="str">
            <v>二十二、优抚和退役军人事务</v>
          </cell>
        </row>
        <row r="336">
          <cell r="C336">
            <v>425</v>
          </cell>
          <cell r="D336">
            <v>365</v>
          </cell>
          <cell r="E336">
            <v>60</v>
          </cell>
        </row>
        <row r="336">
          <cell r="G336">
            <v>0</v>
          </cell>
        </row>
        <row r="337">
          <cell r="A337" t="str">
            <v>双拥工作州级财政补助（本级支出）经费</v>
          </cell>
          <cell r="B337" t="str">
            <v>公共预算</v>
          </cell>
          <cell r="C337">
            <v>171.5</v>
          </cell>
          <cell r="D337">
            <v>171.5</v>
          </cell>
        </row>
        <row r="337">
          <cell r="F337">
            <v>351001</v>
          </cell>
          <cell r="G337" t="str">
            <v>楚雄彝族自治州退役军人事务局</v>
          </cell>
        </row>
        <row r="338">
          <cell r="A338" t="str">
            <v>退役安置州级财政补助（本级支出）经费</v>
          </cell>
          <cell r="B338" t="str">
            <v>公共预算</v>
          </cell>
          <cell r="C338">
            <v>74.32</v>
          </cell>
          <cell r="D338">
            <v>74.32</v>
          </cell>
        </row>
        <row r="338">
          <cell r="F338">
            <v>351001</v>
          </cell>
          <cell r="G338" t="str">
            <v>楚雄彝族自治州退役军人事务局</v>
          </cell>
        </row>
        <row r="339">
          <cell r="A339" t="str">
            <v>退役安置州级财政（对下补助）经费</v>
          </cell>
          <cell r="B339" t="str">
            <v>公共预算</v>
          </cell>
          <cell r="C339">
            <v>48</v>
          </cell>
        </row>
        <row r="339">
          <cell r="E339">
            <v>48</v>
          </cell>
          <cell r="F339">
            <v>351001</v>
          </cell>
          <cell r="G339" t="str">
            <v>楚雄彝族自治州退役军人事务局</v>
          </cell>
        </row>
        <row r="340">
          <cell r="A340" t="str">
            <v>军转干部社会保险缴费州级财政补助（本级支出）经费</v>
          </cell>
          <cell r="B340" t="str">
            <v>公共预算</v>
          </cell>
          <cell r="C340">
            <v>46.18</v>
          </cell>
          <cell r="D340">
            <v>46.18</v>
          </cell>
        </row>
        <row r="340">
          <cell r="F340">
            <v>351001</v>
          </cell>
          <cell r="G340" t="str">
            <v>楚雄彝族自治州退役军人事务局</v>
          </cell>
        </row>
        <row r="341">
          <cell r="A341" t="str">
            <v>春节走访慰问州级财政补助（本级支出）经费</v>
          </cell>
          <cell r="B341" t="str">
            <v>公共预算</v>
          </cell>
          <cell r="C341">
            <v>33</v>
          </cell>
          <cell r="D341">
            <v>33</v>
          </cell>
        </row>
        <row r="341">
          <cell r="F341">
            <v>351001</v>
          </cell>
          <cell r="G341" t="str">
            <v>楚雄彝族自治州退役军人事务局</v>
          </cell>
        </row>
        <row r="342">
          <cell r="A342" t="str">
            <v>烈士陵园管理维护州级财政（对下补助）经费</v>
          </cell>
          <cell r="B342" t="str">
            <v>公共预算</v>
          </cell>
          <cell r="C342">
            <v>12</v>
          </cell>
        </row>
        <row r="342">
          <cell r="E342">
            <v>12</v>
          </cell>
          <cell r="F342">
            <v>351001</v>
          </cell>
          <cell r="G342" t="str">
            <v>楚雄彝族自治州退役军人事务局</v>
          </cell>
        </row>
        <row r="343">
          <cell r="A343" t="str">
            <v>烈士纪念设施保护标识牌制作及巡检巡查经费</v>
          </cell>
          <cell r="B343" t="str">
            <v>公共预算</v>
          </cell>
          <cell r="C343">
            <v>5</v>
          </cell>
          <cell r="D343">
            <v>5</v>
          </cell>
          <cell r="E343">
            <v>0</v>
          </cell>
          <cell r="F343">
            <v>351004</v>
          </cell>
          <cell r="G343" t="str">
            <v>楚雄彝族自治州退役军人就业创业和信息化中心</v>
          </cell>
        </row>
        <row r="344">
          <cell r="A344" t="str">
            <v>军供服务保障及管理州级财政补助（本级支出）经费</v>
          </cell>
          <cell r="B344" t="str">
            <v>公共预算</v>
          </cell>
          <cell r="C344">
            <v>35</v>
          </cell>
          <cell r="D344">
            <v>35</v>
          </cell>
        </row>
        <row r="344">
          <cell r="F344">
            <v>351005</v>
          </cell>
          <cell r="G344" t="str">
            <v>楚雄彝族自治州广通军供站</v>
          </cell>
        </row>
        <row r="345">
          <cell r="A345" t="str">
            <v>二十三、社会救助</v>
          </cell>
        </row>
        <row r="345">
          <cell r="C345">
            <v>2971.5</v>
          </cell>
          <cell r="D345">
            <v>281.18</v>
          </cell>
          <cell r="E345">
            <v>2690.32</v>
          </cell>
        </row>
        <row r="345">
          <cell r="G345">
            <v>0</v>
          </cell>
        </row>
        <row r="346">
          <cell r="A346" t="str">
            <v>老龄事业州级财政补助（对下）经费</v>
          </cell>
          <cell r="B346" t="str">
            <v>公共预算</v>
          </cell>
          <cell r="C346">
            <v>101.84</v>
          </cell>
        </row>
        <row r="346">
          <cell r="E346">
            <v>101.84</v>
          </cell>
          <cell r="F346">
            <v>118001</v>
          </cell>
          <cell r="G346" t="str">
            <v>楚雄彝族自治州民政局</v>
          </cell>
        </row>
        <row r="347">
          <cell r="A347" t="str">
            <v>老龄事业州级财政补助（本级）经费</v>
          </cell>
          <cell r="B347" t="str">
            <v>公共预算</v>
          </cell>
          <cell r="C347">
            <v>14.36</v>
          </cell>
          <cell r="D347">
            <v>14.36</v>
          </cell>
        </row>
        <row r="347">
          <cell r="F347">
            <v>118001</v>
          </cell>
          <cell r="G347" t="str">
            <v>楚雄彝族自治州民政局</v>
          </cell>
        </row>
        <row r="348">
          <cell r="A348" t="str">
            <v>非财政供养人员亡故后火化并入公墓安葬州级财政（对下）补助经费</v>
          </cell>
          <cell r="B348" t="str">
            <v>公共预算</v>
          </cell>
          <cell r="C348">
            <v>1594.85</v>
          </cell>
        </row>
        <row r="348">
          <cell r="E348">
            <v>1594.85</v>
          </cell>
          <cell r="F348">
            <v>118001</v>
          </cell>
          <cell r="G348" t="str">
            <v>楚雄彝族自治州民政局</v>
          </cell>
        </row>
        <row r="349">
          <cell r="A349" t="str">
            <v>春节慰问困难群众州级财政补助（本级）经费</v>
          </cell>
          <cell r="B349" t="str">
            <v>公共预算</v>
          </cell>
          <cell r="C349">
            <v>11</v>
          </cell>
          <cell r="D349">
            <v>11</v>
          </cell>
        </row>
        <row r="349">
          <cell r="F349">
            <v>118001</v>
          </cell>
          <cell r="G349" t="str">
            <v>楚雄彝族自治州民政局</v>
          </cell>
        </row>
        <row r="350">
          <cell r="A350" t="str">
            <v>界限联检州级财政（对下）补助经费</v>
          </cell>
          <cell r="B350" t="str">
            <v>公共预算</v>
          </cell>
          <cell r="C350">
            <v>13.5</v>
          </cell>
        </row>
        <row r="350">
          <cell r="E350">
            <v>13.5</v>
          </cell>
          <cell r="F350">
            <v>118001</v>
          </cell>
          <cell r="G350" t="str">
            <v>楚雄彝族自治州民政局</v>
          </cell>
        </row>
        <row r="351">
          <cell r="A351" t="str">
            <v>留守老人、留守儿童、流动儿童及困境儿童关爱服务质量提升项目（对下）经费</v>
          </cell>
          <cell r="B351" t="str">
            <v>公共预算</v>
          </cell>
          <cell r="C351">
            <v>200</v>
          </cell>
          <cell r="D351">
            <v>0</v>
          </cell>
          <cell r="E351">
            <v>200</v>
          </cell>
          <cell r="F351">
            <v>118001</v>
          </cell>
          <cell r="G351" t="str">
            <v>楚雄彝族自治州民政局</v>
          </cell>
        </row>
        <row r="352">
          <cell r="A352" t="str">
            <v>民政事务管理州级财政补助（本级支出）经费</v>
          </cell>
          <cell r="B352" t="str">
            <v>公共预算</v>
          </cell>
          <cell r="C352">
            <v>25.22</v>
          </cell>
          <cell r="D352">
            <v>25.22</v>
          </cell>
        </row>
        <row r="352">
          <cell r="F352">
            <v>118001</v>
          </cell>
          <cell r="G352" t="str">
            <v>楚雄彝族自治州民政局</v>
          </cell>
        </row>
        <row r="353">
          <cell r="A353" t="str">
            <v>州级福彩公益金支持省级乡镇（街道）社工站示范点（下级补助）经费</v>
          </cell>
          <cell r="B353" t="str">
            <v>基金预算</v>
          </cell>
          <cell r="C353">
            <v>24</v>
          </cell>
        </row>
        <row r="353">
          <cell r="E353">
            <v>24</v>
          </cell>
          <cell r="F353">
            <v>118001</v>
          </cell>
          <cell r="G353" t="str">
            <v>楚雄彝族自治州民政局</v>
          </cell>
        </row>
        <row r="354">
          <cell r="A354" t="str">
            <v>州级福彩公益金支持养老体系建设（本级支出）项目经费</v>
          </cell>
          <cell r="B354" t="str">
            <v>基金预算</v>
          </cell>
          <cell r="C354">
            <v>59.1</v>
          </cell>
          <cell r="D354">
            <v>59.1</v>
          </cell>
        </row>
        <row r="354">
          <cell r="F354">
            <v>118001</v>
          </cell>
          <cell r="G354" t="str">
            <v>楚雄彝族自治州民政局</v>
          </cell>
        </row>
        <row r="355">
          <cell r="A355" t="str">
            <v>州级福彩公益金支持养老体系建设（对下补助）项目经费</v>
          </cell>
          <cell r="B355" t="str">
            <v>基金预算</v>
          </cell>
          <cell r="C355">
            <v>486.13</v>
          </cell>
        </row>
        <row r="355">
          <cell r="E355">
            <v>486.13</v>
          </cell>
          <cell r="F355">
            <v>118001</v>
          </cell>
          <cell r="G355" t="str">
            <v>楚雄彝族自治州民政局</v>
          </cell>
        </row>
        <row r="356">
          <cell r="A356" t="str">
            <v>州级福彩公益金支持乡镇公益性公墓提升改造项目（对下补助）经费</v>
          </cell>
          <cell r="B356" t="str">
            <v>基金预算</v>
          </cell>
          <cell r="C356">
            <v>270</v>
          </cell>
        </row>
        <row r="356">
          <cell r="E356">
            <v>270</v>
          </cell>
          <cell r="F356">
            <v>118001</v>
          </cell>
          <cell r="G356" t="str">
            <v>楚雄彝族自治州民政局</v>
          </cell>
        </row>
        <row r="357">
          <cell r="A357" t="str">
            <v>流浪乞讨救助工作保障州级补助经费</v>
          </cell>
          <cell r="B357" t="str">
            <v>公共预算</v>
          </cell>
          <cell r="C357">
            <v>45</v>
          </cell>
          <cell r="D357">
            <v>45</v>
          </cell>
        </row>
        <row r="357">
          <cell r="F357">
            <v>118004</v>
          </cell>
          <cell r="G357" t="str">
            <v>云南省楚雄彝族自治州救助管理站</v>
          </cell>
        </row>
        <row r="358">
          <cell r="A358" t="str">
            <v>严重精神患者服务保障州级补助经费</v>
          </cell>
          <cell r="B358" t="str">
            <v>公共预算</v>
          </cell>
          <cell r="C358">
            <v>30</v>
          </cell>
          <cell r="D358">
            <v>30</v>
          </cell>
        </row>
        <row r="358">
          <cell r="F358">
            <v>118004</v>
          </cell>
          <cell r="G358" t="str">
            <v>云南省楚雄彝族自治州救助管理站</v>
          </cell>
        </row>
        <row r="359">
          <cell r="A359" t="str">
            <v>儿童福利机构设备购置和维修改造资金</v>
          </cell>
          <cell r="B359" t="str">
            <v>公共预算</v>
          </cell>
          <cell r="C359">
            <v>27.3</v>
          </cell>
          <cell r="D359">
            <v>27.3</v>
          </cell>
        </row>
        <row r="359">
          <cell r="F359">
            <v>118006</v>
          </cell>
          <cell r="G359" t="str">
            <v>楚雄彝族自治州儿童保护中心（楚雄彝族自治州儿童福利院）</v>
          </cell>
        </row>
        <row r="360">
          <cell r="A360" t="str">
            <v>救助服务保障（本级支出）经费</v>
          </cell>
          <cell r="B360" t="str">
            <v>公共预算</v>
          </cell>
          <cell r="C360">
            <v>35</v>
          </cell>
          <cell r="D360">
            <v>35</v>
          </cell>
        </row>
        <row r="360">
          <cell r="F360">
            <v>118006</v>
          </cell>
          <cell r="G360" t="str">
            <v>楚雄彝族自治州儿童保护中心（楚雄彝族自治州儿童福利院）</v>
          </cell>
        </row>
        <row r="361">
          <cell r="A361" t="str">
            <v>红十字事业发展专项经费</v>
          </cell>
          <cell r="B361" t="str">
            <v>公共预算</v>
          </cell>
          <cell r="C361">
            <v>24</v>
          </cell>
          <cell r="D361">
            <v>24</v>
          </cell>
        </row>
        <row r="361">
          <cell r="F361">
            <v>265001</v>
          </cell>
          <cell r="G361" t="str">
            <v>楚雄彝族自治州红十字会</v>
          </cell>
        </row>
        <row r="362">
          <cell r="A362" t="str">
            <v>应急救护培训专项经费</v>
          </cell>
          <cell r="B362" t="str">
            <v>公共预算</v>
          </cell>
          <cell r="C362">
            <v>6</v>
          </cell>
          <cell r="D362">
            <v>6</v>
          </cell>
        </row>
        <row r="362">
          <cell r="F362">
            <v>265001</v>
          </cell>
          <cell r="G362" t="str">
            <v>楚雄彝族自治州红十字会</v>
          </cell>
        </row>
        <row r="363">
          <cell r="A363" t="str">
            <v>楚雄州红十字会第五次会员代表大会专项经费</v>
          </cell>
          <cell r="B363" t="str">
            <v>公共预算</v>
          </cell>
          <cell r="C363">
            <v>4.2</v>
          </cell>
          <cell r="D363">
            <v>4.2</v>
          </cell>
        </row>
        <row r="363">
          <cell r="F363">
            <v>265001</v>
          </cell>
          <cell r="G363" t="str">
            <v>楚雄彝族自治州红十字会</v>
          </cell>
        </row>
        <row r="364">
          <cell r="A364" t="str">
            <v>二十四、科协专项</v>
          </cell>
        </row>
        <row r="364">
          <cell r="C364">
            <v>220.5</v>
          </cell>
          <cell r="D364">
            <v>148</v>
          </cell>
          <cell r="E364">
            <v>72.5</v>
          </cell>
        </row>
        <row r="364">
          <cell r="G364">
            <v>0</v>
          </cell>
        </row>
        <row r="365">
          <cell r="A365" t="str">
            <v>楚雄州公民科学素质提升综合项目补助经费（对下）</v>
          </cell>
          <cell r="B365" t="str">
            <v>公共预算</v>
          </cell>
          <cell r="C365">
            <v>72.5</v>
          </cell>
          <cell r="D365">
            <v>0</v>
          </cell>
          <cell r="E365">
            <v>72.5</v>
          </cell>
          <cell r="F365">
            <v>213001</v>
          </cell>
          <cell r="G365" t="str">
            <v>楚雄彝族自治州科学技术协会</v>
          </cell>
        </row>
        <row r="366">
          <cell r="A366" t="str">
            <v>楚雄州科协（本级）公民科学素质综合项目补助经费</v>
          </cell>
          <cell r="B366" t="str">
            <v>公共预算</v>
          </cell>
          <cell r="C366">
            <v>148</v>
          </cell>
          <cell r="D366">
            <v>148</v>
          </cell>
          <cell r="E366">
            <v>0</v>
          </cell>
          <cell r="F366">
            <v>213001</v>
          </cell>
          <cell r="G366" t="str">
            <v>楚雄彝族自治州科学技术协会</v>
          </cell>
        </row>
        <row r="367">
          <cell r="A367" t="str">
            <v>二十五、政法工作</v>
          </cell>
        </row>
        <row r="367">
          <cell r="C367">
            <v>160</v>
          </cell>
          <cell r="D367">
            <v>160</v>
          </cell>
          <cell r="E367">
            <v>0</v>
          </cell>
        </row>
        <row r="367">
          <cell r="G367">
            <v>0</v>
          </cell>
        </row>
        <row r="368">
          <cell r="A368" t="str">
            <v>平安楚雄建设工作经费</v>
          </cell>
          <cell r="B368" t="str">
            <v>公共预算</v>
          </cell>
          <cell r="C368">
            <v>120.5</v>
          </cell>
          <cell r="D368">
            <v>120.5</v>
          </cell>
        </row>
        <row r="368">
          <cell r="F368">
            <v>302001</v>
          </cell>
          <cell r="G368" t="str">
            <v>中国共产党楚雄彝族自治州委员会政法委员会</v>
          </cell>
        </row>
        <row r="369">
          <cell r="A369" t="str">
            <v>普法强基工作经费</v>
          </cell>
          <cell r="B369" t="str">
            <v>公共预算</v>
          </cell>
          <cell r="C369">
            <v>8</v>
          </cell>
          <cell r="D369">
            <v>8</v>
          </cell>
        </row>
        <row r="369">
          <cell r="F369">
            <v>302001</v>
          </cell>
          <cell r="G369" t="str">
            <v>中国共产党楚雄彝族自治州委员会政法委员会</v>
          </cell>
        </row>
        <row r="370">
          <cell r="A370" t="str">
            <v>春节慰问经费</v>
          </cell>
          <cell r="B370" t="str">
            <v>公共预算</v>
          </cell>
          <cell r="C370">
            <v>1.5</v>
          </cell>
          <cell r="D370">
            <v>1.5</v>
          </cell>
        </row>
        <row r="370">
          <cell r="F370">
            <v>302001</v>
          </cell>
          <cell r="G370" t="str">
            <v>中国共产党楚雄彝族自治州委员会政法委员会</v>
          </cell>
        </row>
        <row r="371">
          <cell r="A371" t="str">
            <v>国家司法救助经费</v>
          </cell>
          <cell r="B371" t="str">
            <v>公共预算</v>
          </cell>
          <cell r="C371">
            <v>30</v>
          </cell>
          <cell r="D371">
            <v>30</v>
          </cell>
        </row>
        <row r="371">
          <cell r="F371">
            <v>302001</v>
          </cell>
          <cell r="G371" t="str">
            <v>中国共产党楚雄彝族自治州委员会政法委员会</v>
          </cell>
        </row>
        <row r="372">
          <cell r="A372" t="str">
            <v>二十六、公安</v>
          </cell>
        </row>
        <row r="372">
          <cell r="C372">
            <v>2708.2</v>
          </cell>
          <cell r="D372">
            <v>2072.84</v>
          </cell>
          <cell r="E372">
            <v>635.36</v>
          </cell>
        </row>
        <row r="372">
          <cell r="G372">
            <v>0</v>
          </cell>
        </row>
        <row r="373">
          <cell r="A373" t="str">
            <v>楚雄州公安局禁毒防艾人民战争工作经费</v>
          </cell>
          <cell r="B373" t="str">
            <v>公共预算</v>
          </cell>
          <cell r="C373">
            <v>50</v>
          </cell>
          <cell r="D373">
            <v>50</v>
          </cell>
        </row>
        <row r="373">
          <cell r="F373">
            <v>111001</v>
          </cell>
          <cell r="G373" t="str">
            <v>云南省楚雄彝族自治州公安局</v>
          </cell>
        </row>
        <row r="374">
          <cell r="A374" t="str">
            <v>楚雄州公安局办案（业务）经费</v>
          </cell>
          <cell r="B374" t="str">
            <v>公共预算</v>
          </cell>
          <cell r="C374">
            <v>204.34</v>
          </cell>
          <cell r="D374">
            <v>204.34</v>
          </cell>
        </row>
        <row r="374">
          <cell r="F374">
            <v>111001</v>
          </cell>
          <cell r="G374" t="str">
            <v>云南省楚雄彝族自治州公安局</v>
          </cell>
        </row>
        <row r="375">
          <cell r="A375" t="str">
            <v>楚雄州公安局州对下禁毒补助资金</v>
          </cell>
          <cell r="B375" t="str">
            <v>公共预算</v>
          </cell>
          <cell r="C375">
            <v>135.36</v>
          </cell>
        </row>
        <row r="375">
          <cell r="E375">
            <v>135.36</v>
          </cell>
          <cell r="F375">
            <v>111001</v>
          </cell>
          <cell r="G375" t="str">
            <v>云南省楚雄彝族自治州公安局</v>
          </cell>
        </row>
        <row r="376">
          <cell r="A376" t="str">
            <v>2025年春节慰问专项经费</v>
          </cell>
          <cell r="B376" t="str">
            <v>公共预算</v>
          </cell>
          <cell r="C376">
            <v>5.5</v>
          </cell>
          <cell r="D376">
            <v>5.5</v>
          </cell>
        </row>
        <row r="376">
          <cell r="F376">
            <v>111001</v>
          </cell>
          <cell r="G376" t="str">
            <v>云南省楚雄彝族自治州公安局</v>
          </cell>
        </row>
        <row r="377">
          <cell r="A377" t="str">
            <v>办案业务经费（看护队经费）</v>
          </cell>
          <cell r="B377" t="str">
            <v>公共预算</v>
          </cell>
          <cell r="C377">
            <v>720</v>
          </cell>
          <cell r="D377">
            <v>720</v>
          </cell>
        </row>
        <row r="377">
          <cell r="F377">
            <v>111001</v>
          </cell>
          <cell r="G377" t="str">
            <v>云南省楚雄彝族自治州公安局</v>
          </cell>
        </row>
        <row r="378">
          <cell r="A378" t="str">
            <v>楚雄州公安局业务装备经费</v>
          </cell>
          <cell r="B378" t="str">
            <v>公共预算</v>
          </cell>
          <cell r="C378">
            <v>5</v>
          </cell>
          <cell r="D378">
            <v>5</v>
          </cell>
          <cell r="E378">
            <v>0</v>
          </cell>
          <cell r="F378">
            <v>111001</v>
          </cell>
          <cell r="G378" t="str">
            <v>云南省楚雄彝族自治州公安局</v>
          </cell>
        </row>
        <row r="379">
          <cell r="A379" t="str">
            <v>楚雄州公安局环食药侦办案业务补助经费</v>
          </cell>
          <cell r="B379" t="str">
            <v>公共预算</v>
          </cell>
          <cell r="C379">
            <v>20</v>
          </cell>
          <cell r="D379">
            <v>20</v>
          </cell>
        </row>
        <row r="379">
          <cell r="F379">
            <v>111001</v>
          </cell>
          <cell r="G379" t="str">
            <v>云南省楚雄彝族自治州公安局</v>
          </cell>
        </row>
        <row r="380">
          <cell r="A380" t="str">
            <v>楚雄州公安局民警教育培训专项资金</v>
          </cell>
          <cell r="B380" t="str">
            <v>公共预算</v>
          </cell>
          <cell r="C380">
            <v>50</v>
          </cell>
          <cell r="D380">
            <v>50</v>
          </cell>
        </row>
        <row r="380">
          <cell r="F380">
            <v>111001</v>
          </cell>
          <cell r="G380" t="str">
            <v>云南省楚雄彝族自治州公安局</v>
          </cell>
        </row>
        <row r="381">
          <cell r="A381" t="str">
            <v>公安系统规范化建设专项资金</v>
          </cell>
          <cell r="B381" t="str">
            <v>公共预算</v>
          </cell>
          <cell r="C381">
            <v>500</v>
          </cell>
        </row>
        <row r="381">
          <cell r="E381">
            <v>500</v>
          </cell>
          <cell r="F381">
            <v>111001</v>
          </cell>
          <cell r="G381" t="str">
            <v>云南省楚雄彝族自治州公安局</v>
          </cell>
        </row>
        <row r="382">
          <cell r="A382" t="str">
            <v>州看守所专项业务经费</v>
          </cell>
          <cell r="B382" t="str">
            <v>公共预算</v>
          </cell>
          <cell r="C382">
            <v>60</v>
          </cell>
          <cell r="D382">
            <v>60</v>
          </cell>
        </row>
        <row r="382">
          <cell r="F382">
            <v>111004</v>
          </cell>
          <cell r="G382" t="str">
            <v>云南省楚雄州看守所</v>
          </cell>
        </row>
        <row r="383">
          <cell r="A383" t="str">
            <v>武警驻看守所保障经费</v>
          </cell>
          <cell r="B383" t="str">
            <v>公共预算</v>
          </cell>
          <cell r="C383">
            <v>18</v>
          </cell>
          <cell r="D383">
            <v>18</v>
          </cell>
        </row>
        <row r="383">
          <cell r="F383">
            <v>111004</v>
          </cell>
          <cell r="G383" t="str">
            <v>云南省楚雄州看守所</v>
          </cell>
        </row>
        <row r="384">
          <cell r="A384" t="str">
            <v>车驾管业务成本专项经费</v>
          </cell>
          <cell r="B384" t="str">
            <v>公共预算</v>
          </cell>
          <cell r="C384">
            <v>340</v>
          </cell>
          <cell r="D384">
            <v>340</v>
          </cell>
        </row>
        <row r="384">
          <cell r="F384">
            <v>111006</v>
          </cell>
          <cell r="G384" t="str">
            <v>云南省楚雄彝族自治州公安局交通警察支队</v>
          </cell>
        </row>
        <row r="385">
          <cell r="A385" t="str">
            <v>政府购买社会化考场服务专项经费</v>
          </cell>
          <cell r="B385" t="str">
            <v>公共预算</v>
          </cell>
          <cell r="C385">
            <v>120</v>
          </cell>
          <cell r="D385">
            <v>120</v>
          </cell>
        </row>
        <row r="385">
          <cell r="F385">
            <v>111006</v>
          </cell>
          <cell r="G385" t="str">
            <v>云南省楚雄彝族自治州公安局交通警察支队</v>
          </cell>
        </row>
        <row r="386">
          <cell r="A386" t="str">
            <v>道路交通安全管理经费</v>
          </cell>
          <cell r="B386" t="str">
            <v>公共预算</v>
          </cell>
          <cell r="C386">
            <v>480</v>
          </cell>
          <cell r="D386">
            <v>480</v>
          </cell>
        </row>
        <row r="386">
          <cell r="F386">
            <v>111006</v>
          </cell>
          <cell r="G386" t="str">
            <v>云南省楚雄彝族自治州公安局交通警察支队</v>
          </cell>
        </row>
        <row r="387">
          <cell r="A387" t="str">
            <v>二十七、其他政法部门</v>
          </cell>
        </row>
        <row r="387">
          <cell r="C387">
            <v>101.65</v>
          </cell>
          <cell r="D387">
            <v>101.65</v>
          </cell>
          <cell r="E387">
            <v>0</v>
          </cell>
        </row>
        <row r="387">
          <cell r="G387">
            <v>0</v>
          </cell>
        </row>
        <row r="388">
          <cell r="A388" t="str">
            <v>春节慰问经费</v>
          </cell>
          <cell r="B388" t="str">
            <v>公共预算</v>
          </cell>
          <cell r="C388">
            <v>0.5</v>
          </cell>
          <cell r="D388">
            <v>0.5</v>
          </cell>
        </row>
        <row r="388">
          <cell r="F388">
            <v>203001</v>
          </cell>
          <cell r="G388" t="str">
            <v>楚雄彝族自治州人民检察院</v>
          </cell>
        </row>
        <row r="389">
          <cell r="A389" t="str">
            <v>春节慰问经费</v>
          </cell>
          <cell r="B389" t="str">
            <v>公共预算</v>
          </cell>
          <cell r="C389">
            <v>0.65</v>
          </cell>
          <cell r="D389">
            <v>0.65</v>
          </cell>
        </row>
        <row r="389">
          <cell r="F389">
            <v>204001</v>
          </cell>
          <cell r="G389" t="str">
            <v>楚雄彝族自治州中级人民法院</v>
          </cell>
        </row>
        <row r="390">
          <cell r="A390" t="str">
            <v>破产费用保障专项资金</v>
          </cell>
          <cell r="B390" t="str">
            <v>公共预算</v>
          </cell>
          <cell r="C390">
            <v>100</v>
          </cell>
          <cell r="D390">
            <v>100</v>
          </cell>
        </row>
        <row r="390">
          <cell r="F390">
            <v>204001</v>
          </cell>
          <cell r="G390" t="str">
            <v>楚雄彝族自治州中级人民法院</v>
          </cell>
        </row>
        <row r="391">
          <cell r="A391" t="str">
            <v>春节慰问经费</v>
          </cell>
          <cell r="B391" t="str">
            <v>公共预算</v>
          </cell>
          <cell r="C391">
            <v>0.5</v>
          </cell>
          <cell r="D391">
            <v>0.5</v>
          </cell>
        </row>
        <row r="391">
          <cell r="F391">
            <v>112001</v>
          </cell>
          <cell r="G391" t="str">
            <v>楚雄彝族自治州国家安全局</v>
          </cell>
        </row>
        <row r="392">
          <cell r="A392" t="str">
            <v>二十八、司法</v>
          </cell>
        </row>
        <row r="392">
          <cell r="C392">
            <v>134.31</v>
          </cell>
          <cell r="D392">
            <v>134.31</v>
          </cell>
          <cell r="E392">
            <v>0</v>
          </cell>
        </row>
        <row r="392">
          <cell r="G392">
            <v>0</v>
          </cell>
        </row>
        <row r="393">
          <cell r="A393" t="str">
            <v>依法治州工作专项经费</v>
          </cell>
          <cell r="B393" t="str">
            <v>公共预算</v>
          </cell>
          <cell r="C393">
            <v>10</v>
          </cell>
          <cell r="D393">
            <v>10</v>
          </cell>
        </row>
        <row r="393">
          <cell r="F393">
            <v>113001</v>
          </cell>
          <cell r="G393" t="str">
            <v>楚雄彝族自治州司法局</v>
          </cell>
        </row>
        <row r="394">
          <cell r="A394" t="str">
            <v>春节慰问专项资金</v>
          </cell>
          <cell r="B394" t="str">
            <v>公共预算</v>
          </cell>
          <cell r="C394">
            <v>0.6</v>
          </cell>
          <cell r="D394">
            <v>0.6</v>
          </cell>
        </row>
        <row r="394">
          <cell r="F394">
            <v>113001</v>
          </cell>
          <cell r="G394" t="str">
            <v>楚雄彝族自治州司法局</v>
          </cell>
        </row>
        <row r="395">
          <cell r="A395" t="str">
            <v>佳汇公证处专项工作经费</v>
          </cell>
          <cell r="B395" t="str">
            <v>公共预算</v>
          </cell>
          <cell r="C395">
            <v>51.21</v>
          </cell>
          <cell r="D395">
            <v>51.21</v>
          </cell>
        </row>
        <row r="395">
          <cell r="F395">
            <v>113001</v>
          </cell>
          <cell r="G395" t="str">
            <v>楚雄彝族自治州司法局</v>
          </cell>
        </row>
        <row r="396">
          <cell r="A396" t="str">
            <v>法治政府建设工作专项经费</v>
          </cell>
          <cell r="B396" t="str">
            <v>公共预算</v>
          </cell>
          <cell r="C396">
            <v>55</v>
          </cell>
          <cell r="D396">
            <v>55</v>
          </cell>
        </row>
        <row r="396">
          <cell r="F396">
            <v>113001</v>
          </cell>
          <cell r="G396" t="str">
            <v>楚雄彝族自治州司法局</v>
          </cell>
        </row>
        <row r="397">
          <cell r="A397" t="str">
            <v>法治宣传教育专项资金</v>
          </cell>
          <cell r="B397" t="str">
            <v>公共预算</v>
          </cell>
          <cell r="C397">
            <v>17.5</v>
          </cell>
          <cell r="D397">
            <v>17.5</v>
          </cell>
        </row>
        <row r="397">
          <cell r="F397">
            <v>113001</v>
          </cell>
          <cell r="G397" t="str">
            <v>楚雄彝族自治州司法局</v>
          </cell>
        </row>
        <row r="398">
          <cell r="A398" t="str">
            <v>二十九、消防</v>
          </cell>
        </row>
        <row r="398">
          <cell r="C398">
            <v>770</v>
          </cell>
          <cell r="D398">
            <v>720</v>
          </cell>
          <cell r="E398">
            <v>50</v>
          </cell>
        </row>
        <row r="398">
          <cell r="G398">
            <v>0</v>
          </cell>
        </row>
        <row r="399">
          <cell r="A399" t="str">
            <v>应急救援战斗力提升工程经费</v>
          </cell>
          <cell r="B399" t="str">
            <v>公共预算</v>
          </cell>
          <cell r="C399">
            <v>183.63</v>
          </cell>
          <cell r="D399">
            <v>183.63</v>
          </cell>
        </row>
        <row r="399">
          <cell r="F399">
            <v>355001</v>
          </cell>
          <cell r="G399" t="str">
            <v>楚雄彝族自治州消防救援支队</v>
          </cell>
        </row>
        <row r="400">
          <cell r="A400" t="str">
            <v>应急救援基础设施提升工程经费</v>
          </cell>
          <cell r="B400" t="str">
            <v>公共预算</v>
          </cell>
          <cell r="C400">
            <v>501.37</v>
          </cell>
          <cell r="D400">
            <v>501.37</v>
          </cell>
        </row>
        <row r="400">
          <cell r="F400">
            <v>355001</v>
          </cell>
          <cell r="G400" t="str">
            <v>楚雄彝族自治州消防救援支队</v>
          </cell>
        </row>
        <row r="401">
          <cell r="A401" t="str">
            <v>消防安全风险及隐患治理能力提升工程经费</v>
          </cell>
          <cell r="B401" t="str">
            <v>公共预算</v>
          </cell>
          <cell r="C401">
            <v>35</v>
          </cell>
          <cell r="D401">
            <v>35</v>
          </cell>
        </row>
        <row r="401">
          <cell r="F401">
            <v>355001</v>
          </cell>
          <cell r="G401" t="str">
            <v>楚雄彝族自治州消防救援支队</v>
          </cell>
        </row>
        <row r="402">
          <cell r="A402" t="str">
            <v>电梯电动自行车智能阻止系统奖补资金</v>
          </cell>
          <cell r="B402" t="str">
            <v>公共预算</v>
          </cell>
          <cell r="C402">
            <v>50</v>
          </cell>
        </row>
        <row r="402">
          <cell r="E402">
            <v>50</v>
          </cell>
          <cell r="F402">
            <v>355001</v>
          </cell>
          <cell r="G402" t="str">
            <v>楚雄彝族自治州消防救援支队</v>
          </cell>
        </row>
        <row r="403">
          <cell r="A403" t="str">
            <v>三十、国防</v>
          </cell>
        </row>
        <row r="403">
          <cell r="C403">
            <v>506.88</v>
          </cell>
          <cell r="D403">
            <v>398</v>
          </cell>
          <cell r="E403">
            <v>108.88</v>
          </cell>
        </row>
        <row r="403">
          <cell r="G403">
            <v>0</v>
          </cell>
        </row>
        <row r="404">
          <cell r="A404" t="str">
            <v>征兵工作资金</v>
          </cell>
          <cell r="B404" t="str">
            <v>公共预算</v>
          </cell>
          <cell r="C404">
            <v>24.32</v>
          </cell>
          <cell r="D404">
            <v>24.32</v>
          </cell>
        </row>
        <row r="404">
          <cell r="F404">
            <v>708001</v>
          </cell>
          <cell r="G404" t="str">
            <v>楚雄彝族自治州军分区</v>
          </cell>
        </row>
        <row r="405">
          <cell r="A405" t="str">
            <v>民兵事业经费</v>
          </cell>
          <cell r="B405" t="str">
            <v>公共预算</v>
          </cell>
          <cell r="C405">
            <v>167.35</v>
          </cell>
          <cell r="D405">
            <v>167.35</v>
          </cell>
        </row>
        <row r="405">
          <cell r="F405">
            <v>708001</v>
          </cell>
          <cell r="G405" t="str">
            <v>楚雄彝族自治州军分区</v>
          </cell>
        </row>
        <row r="406">
          <cell r="A406" t="str">
            <v>国防动员工作经费</v>
          </cell>
          <cell r="B406" t="str">
            <v>公共预算</v>
          </cell>
          <cell r="C406">
            <v>206.33</v>
          </cell>
          <cell r="D406">
            <v>206.33</v>
          </cell>
        </row>
        <row r="406">
          <cell r="F406">
            <v>708001</v>
          </cell>
          <cell r="G406" t="str">
            <v>楚雄彝族自治州军分区</v>
          </cell>
        </row>
        <row r="407">
          <cell r="A407" t="str">
            <v>入伍大学生奖励经费</v>
          </cell>
          <cell r="B407" t="str">
            <v>公共预算</v>
          </cell>
          <cell r="C407">
            <v>108.88</v>
          </cell>
        </row>
        <row r="407">
          <cell r="E407">
            <v>108.88</v>
          </cell>
          <cell r="F407">
            <v>708001</v>
          </cell>
          <cell r="G407" t="str">
            <v>楚雄彝族自治州军分区</v>
          </cell>
        </row>
        <row r="408">
          <cell r="A408" t="str">
            <v>三十一、党委及相关部门工作</v>
          </cell>
        </row>
        <row r="408">
          <cell r="C408">
            <v>743.05</v>
          </cell>
          <cell r="D408">
            <v>743.05</v>
          </cell>
          <cell r="E408">
            <v>0</v>
          </cell>
        </row>
        <row r="408">
          <cell r="G408">
            <v>0</v>
          </cell>
        </row>
        <row r="409">
          <cell r="A409" t="str">
            <v>机关党建宣传联办工作经费</v>
          </cell>
          <cell r="B409" t="str">
            <v>公共预算</v>
          </cell>
          <cell r="C409">
            <v>3</v>
          </cell>
          <cell r="D409">
            <v>3</v>
          </cell>
        </row>
        <row r="409">
          <cell r="F409">
            <v>198001</v>
          </cell>
          <cell r="G409" t="str">
            <v>中国共产党楚雄彝族自治州委员会州直机关工作委员会</v>
          </cell>
        </row>
        <row r="410">
          <cell r="A410" t="str">
            <v>“楚雄评议”系统运行维护经费</v>
          </cell>
          <cell r="B410" t="str">
            <v>公共预算</v>
          </cell>
          <cell r="C410">
            <v>5</v>
          </cell>
          <cell r="D410">
            <v>5</v>
          </cell>
        </row>
        <row r="410">
          <cell r="F410">
            <v>198001</v>
          </cell>
          <cell r="G410" t="str">
            <v>中国共产党楚雄彝族自治州委员会州直机关工作委员会</v>
          </cell>
        </row>
        <row r="411">
          <cell r="A411" t="str">
            <v>联系指导各县（市）机关党建工作经费</v>
          </cell>
          <cell r="B411" t="str">
            <v>公共预算</v>
          </cell>
          <cell r="C411">
            <v>3</v>
          </cell>
          <cell r="D411">
            <v>3</v>
          </cell>
        </row>
        <row r="411">
          <cell r="F411">
            <v>198001</v>
          </cell>
          <cell r="G411" t="str">
            <v>中国共产党楚雄彝族自治州委员会州直机关工作委员会</v>
          </cell>
        </row>
        <row r="412">
          <cell r="A412" t="str">
            <v>机关党建工作经费</v>
          </cell>
          <cell r="B412" t="str">
            <v>公共预算</v>
          </cell>
          <cell r="C412">
            <v>4</v>
          </cell>
          <cell r="D412">
            <v>4</v>
          </cell>
        </row>
        <row r="412">
          <cell r="F412">
            <v>198001</v>
          </cell>
          <cell r="G412" t="str">
            <v>中国共产党楚雄彝族自治州委员会州直机关工作委员会</v>
          </cell>
        </row>
        <row r="413">
          <cell r="A413" t="str">
            <v>州委专项机关保障工作经费</v>
          </cell>
          <cell r="B413" t="str">
            <v>公共预算</v>
          </cell>
          <cell r="C413">
            <v>175</v>
          </cell>
          <cell r="D413">
            <v>175</v>
          </cell>
        </row>
        <row r="413">
          <cell r="F413">
            <v>301001</v>
          </cell>
          <cell r="G413" t="str">
            <v>中国共产党楚雄彝族自治州委员会办公室</v>
          </cell>
        </row>
        <row r="414">
          <cell r="A414" t="str">
            <v>办文办会工作经费</v>
          </cell>
          <cell r="B414" t="str">
            <v>公共预算</v>
          </cell>
          <cell r="C414">
            <v>65</v>
          </cell>
          <cell r="D414">
            <v>65</v>
          </cell>
        </row>
        <row r="414">
          <cell r="F414">
            <v>301001</v>
          </cell>
          <cell r="G414" t="str">
            <v>中国共产党楚雄彝族自治州委员会办公室</v>
          </cell>
        </row>
        <row r="415">
          <cell r="A415" t="str">
            <v>州委专项调研工作经费</v>
          </cell>
          <cell r="B415" t="str">
            <v>公共预算</v>
          </cell>
          <cell r="C415">
            <v>60</v>
          </cell>
          <cell r="D415">
            <v>60</v>
          </cell>
        </row>
        <row r="415">
          <cell r="F415">
            <v>301001</v>
          </cell>
          <cell r="G415" t="str">
            <v>中国共产党楚雄彝族自治州委员会办公室</v>
          </cell>
        </row>
        <row r="416">
          <cell r="A416" t="str">
            <v>密码工作专项经费</v>
          </cell>
          <cell r="B416" t="str">
            <v>公共预算</v>
          </cell>
          <cell r="C416">
            <v>31</v>
          </cell>
          <cell r="D416">
            <v>31</v>
          </cell>
        </row>
        <row r="416">
          <cell r="F416">
            <v>301004</v>
          </cell>
          <cell r="G416" t="str">
            <v>中国共产党楚雄彝族自治州委员会机要和保密局</v>
          </cell>
        </row>
        <row r="417">
          <cell r="A417" t="str">
            <v>2025年春节慰问经费</v>
          </cell>
          <cell r="B417" t="str">
            <v>公共预算</v>
          </cell>
          <cell r="C417">
            <v>1.55</v>
          </cell>
          <cell r="D417">
            <v>1.55</v>
          </cell>
        </row>
        <row r="417">
          <cell r="F417">
            <v>301004</v>
          </cell>
          <cell r="G417" t="str">
            <v>中国共产党楚雄彝族自治州委员会机要和保密局</v>
          </cell>
        </row>
        <row r="418">
          <cell r="A418" t="str">
            <v>保密工作专项经费</v>
          </cell>
          <cell r="B418" t="str">
            <v>公共预算</v>
          </cell>
          <cell r="C418">
            <v>37.5</v>
          </cell>
          <cell r="D418">
            <v>37.5</v>
          </cell>
        </row>
        <row r="418">
          <cell r="F418">
            <v>301004</v>
          </cell>
          <cell r="G418" t="str">
            <v>中国共产党楚雄彝族自治州委员会机要和保密局</v>
          </cell>
        </row>
        <row r="419">
          <cell r="A419" t="str">
            <v>信创替代工作专项经费</v>
          </cell>
          <cell r="B419" t="str">
            <v>公共预算</v>
          </cell>
          <cell r="C419">
            <v>40</v>
          </cell>
          <cell r="D419">
            <v>40</v>
          </cell>
        </row>
        <row r="419">
          <cell r="F419">
            <v>301004</v>
          </cell>
          <cell r="G419" t="str">
            <v>中国共产党楚雄彝族自治州委员会机要和保密局</v>
          </cell>
        </row>
        <row r="420">
          <cell r="A420" t="str">
            <v>机构编制管理工作经费</v>
          </cell>
          <cell r="B420" t="str">
            <v>公共预算</v>
          </cell>
          <cell r="C420">
            <v>21</v>
          </cell>
          <cell r="D420">
            <v>21</v>
          </cell>
        </row>
        <row r="420">
          <cell r="F420">
            <v>263001</v>
          </cell>
          <cell r="G420" t="str">
            <v>中国共产党楚雄彝族自治州委员会机构编制委员会办公室</v>
          </cell>
        </row>
        <row r="421">
          <cell r="A421" t="str">
            <v>深化事业单位改革和全面建立乡镇（街道）履行职责事项清单工作及乡镇行政执法规范化建设试点改革工作经费</v>
          </cell>
          <cell r="B421" t="str">
            <v>公共预算</v>
          </cell>
          <cell r="C421">
            <v>9</v>
          </cell>
          <cell r="D421">
            <v>9</v>
          </cell>
        </row>
        <row r="421">
          <cell r="F421">
            <v>263001</v>
          </cell>
          <cell r="G421" t="str">
            <v>中国共产党楚雄彝族自治州委员会机构编制委员会办公室</v>
          </cell>
        </row>
        <row r="422">
          <cell r="A422" t="str">
            <v>机构编制数字化建设工作经费</v>
          </cell>
          <cell r="B422" t="str">
            <v>公共预算</v>
          </cell>
          <cell r="C422">
            <v>2</v>
          </cell>
          <cell r="D422">
            <v>2</v>
          </cell>
        </row>
        <row r="422">
          <cell r="F422">
            <v>263001</v>
          </cell>
          <cell r="G422" t="str">
            <v>中国共产党楚雄彝族自治州委员会机构编制委员会办公室</v>
          </cell>
        </row>
        <row r="423">
          <cell r="A423" t="str">
            <v>网络安全专项经费</v>
          </cell>
          <cell r="B423" t="str">
            <v>公共预算</v>
          </cell>
          <cell r="C423">
            <v>20</v>
          </cell>
          <cell r="D423">
            <v>20</v>
          </cell>
        </row>
        <row r="423">
          <cell r="F423">
            <v>305001</v>
          </cell>
          <cell r="G423" t="str">
            <v>中国共产党楚雄彝族自治州委员会网络安全和信息化委员会办公室</v>
          </cell>
        </row>
        <row r="424">
          <cell r="A424" t="str">
            <v>网络意识形态工作专项经费</v>
          </cell>
          <cell r="B424" t="str">
            <v>公共预算</v>
          </cell>
          <cell r="C424">
            <v>40</v>
          </cell>
          <cell r="D424">
            <v>40</v>
          </cell>
        </row>
        <row r="424">
          <cell r="F424">
            <v>305001</v>
          </cell>
          <cell r="G424" t="str">
            <v>中国共产党楚雄彝族自治州委员会网络安全和信息化委员会办公室</v>
          </cell>
        </row>
        <row r="425">
          <cell r="A425" t="str">
            <v>信息化工作专项经费</v>
          </cell>
          <cell r="B425" t="str">
            <v>公共预算</v>
          </cell>
          <cell r="C425">
            <v>60</v>
          </cell>
          <cell r="D425">
            <v>60</v>
          </cell>
        </row>
        <row r="425">
          <cell r="F425">
            <v>305001</v>
          </cell>
          <cell r="G425" t="str">
            <v>中国共产党楚雄彝族自治州委员会网络安全和信息化委员会办公室</v>
          </cell>
        </row>
        <row r="426">
          <cell r="A426" t="str">
            <v>楚雄州网络安全应急指挥中心网信专网接入及视频会议系统升级改造</v>
          </cell>
          <cell r="B426" t="str">
            <v>公共预算</v>
          </cell>
          <cell r="C426">
            <v>70</v>
          </cell>
          <cell r="D426">
            <v>70</v>
          </cell>
        </row>
        <row r="426">
          <cell r="F426">
            <v>305001</v>
          </cell>
          <cell r="G426" t="str">
            <v>中国共产党楚雄彝族自治州委员会网络安全和信息化委员会办公室</v>
          </cell>
        </row>
        <row r="427">
          <cell r="A427" t="str">
            <v>史志工作项目经费</v>
          </cell>
          <cell r="B427" t="str">
            <v>公共预算</v>
          </cell>
          <cell r="C427">
            <v>35</v>
          </cell>
          <cell r="D427">
            <v>35</v>
          </cell>
        </row>
        <row r="427">
          <cell r="F427">
            <v>320001</v>
          </cell>
          <cell r="G427" t="str">
            <v>中国共产党楚雄彝族自治州委员会党史研究室</v>
          </cell>
        </row>
        <row r="428">
          <cell r="A428" t="str">
            <v>《楚雄州扶贫志》编纂工作项目经费</v>
          </cell>
          <cell r="B428" t="str">
            <v>公共预算</v>
          </cell>
          <cell r="C428">
            <v>45</v>
          </cell>
          <cell r="D428">
            <v>45</v>
          </cell>
        </row>
        <row r="428">
          <cell r="F428">
            <v>320001</v>
          </cell>
          <cell r="G428" t="str">
            <v>中国共产党楚雄彝族自治州委员会党史研究室</v>
          </cell>
        </row>
        <row r="429">
          <cell r="A429" t="str">
            <v>州委重点课题调研经费</v>
          </cell>
          <cell r="B429" t="str">
            <v>公共预算</v>
          </cell>
          <cell r="C429">
            <v>7</v>
          </cell>
          <cell r="D429">
            <v>7</v>
          </cell>
        </row>
        <row r="429">
          <cell r="F429">
            <v>321001</v>
          </cell>
          <cell r="G429" t="str">
            <v>中国共产党楚雄彝族自治州委员会政策研究室</v>
          </cell>
        </row>
        <row r="430">
          <cell r="A430" t="str">
            <v>全面深化改革工作经费</v>
          </cell>
          <cell r="B430" t="str">
            <v>公共预算</v>
          </cell>
          <cell r="C430">
            <v>9</v>
          </cell>
          <cell r="D430">
            <v>9</v>
          </cell>
        </row>
        <row r="430">
          <cell r="F430">
            <v>321001</v>
          </cell>
          <cell r="G430" t="str">
            <v>中国共产党楚雄彝族自治州委员会政策研究室</v>
          </cell>
        </row>
        <row r="431">
          <cell r="A431" t="str">
            <v>三十二、人大事务</v>
          </cell>
        </row>
        <row r="431">
          <cell r="C431">
            <v>540</v>
          </cell>
          <cell r="D431">
            <v>308.96</v>
          </cell>
          <cell r="E431">
            <v>231.04</v>
          </cell>
        </row>
        <row r="431">
          <cell r="G431">
            <v>0</v>
          </cell>
        </row>
        <row r="432">
          <cell r="A432" t="str">
            <v>人大会议经费</v>
          </cell>
          <cell r="B432" t="str">
            <v>公共预算</v>
          </cell>
          <cell r="C432">
            <v>130</v>
          </cell>
          <cell r="D432">
            <v>130</v>
          </cell>
        </row>
        <row r="432">
          <cell r="F432">
            <v>199001</v>
          </cell>
          <cell r="G432" t="str">
            <v>楚雄彝族自治州人民代表大会常务委员会办公室</v>
          </cell>
        </row>
        <row r="433">
          <cell r="A433" t="str">
            <v>州本级人大代表履职经费</v>
          </cell>
          <cell r="B433" t="str">
            <v>公共预算</v>
          </cell>
          <cell r="C433">
            <v>39.46</v>
          </cell>
          <cell r="D433">
            <v>39.46</v>
          </cell>
        </row>
        <row r="433">
          <cell r="F433">
            <v>199001</v>
          </cell>
          <cell r="G433" t="str">
            <v>楚雄彝族自治州人民代表大会常务委员会办公室</v>
          </cell>
        </row>
        <row r="434">
          <cell r="A434" t="str">
            <v>各县（市）州人大代表履职经费</v>
          </cell>
          <cell r="B434" t="str">
            <v>公共预算</v>
          </cell>
          <cell r="C434">
            <v>131.04</v>
          </cell>
        </row>
        <row r="434">
          <cell r="E434">
            <v>131.04</v>
          </cell>
          <cell r="F434">
            <v>199001</v>
          </cell>
          <cell r="G434" t="str">
            <v>楚雄彝族自治州人民代表大会常务委员会办公室</v>
          </cell>
        </row>
        <row r="435">
          <cell r="A435" t="str">
            <v>人大工作专项经费</v>
          </cell>
          <cell r="B435" t="str">
            <v>公共预算</v>
          </cell>
          <cell r="C435">
            <v>99.5</v>
          </cell>
          <cell r="D435">
            <v>99.5</v>
          </cell>
        </row>
        <row r="435">
          <cell r="F435">
            <v>199001</v>
          </cell>
          <cell r="G435" t="str">
            <v>楚雄彝族自治州人民代表大会常务委员会办公室</v>
          </cell>
        </row>
        <row r="436">
          <cell r="A436" t="str">
            <v>预算绩效评价经费</v>
          </cell>
          <cell r="B436" t="str">
            <v>公共预算</v>
          </cell>
          <cell r="C436">
            <v>40</v>
          </cell>
          <cell r="D436">
            <v>40</v>
          </cell>
        </row>
        <row r="436">
          <cell r="F436">
            <v>199001</v>
          </cell>
          <cell r="G436" t="str">
            <v>楚雄彝族自治州人民代表大会常务委员会办公室</v>
          </cell>
        </row>
        <row r="437">
          <cell r="A437" t="str">
            <v>基层人大家站室建设以奖代补(对下）补助经费</v>
          </cell>
          <cell r="B437" t="str">
            <v>公共预算</v>
          </cell>
          <cell r="C437">
            <v>100</v>
          </cell>
        </row>
        <row r="437">
          <cell r="E437">
            <v>100</v>
          </cell>
          <cell r="F437">
            <v>199001</v>
          </cell>
          <cell r="G437" t="str">
            <v>楚雄彝族自治州人民代表大会常务委员会办公室</v>
          </cell>
        </row>
        <row r="438">
          <cell r="A438" t="str">
            <v>三十三、政协事务</v>
          </cell>
        </row>
        <row r="438">
          <cell r="C438">
            <v>360</v>
          </cell>
          <cell r="D438">
            <v>360</v>
          </cell>
          <cell r="E438">
            <v>0</v>
          </cell>
        </row>
        <row r="438">
          <cell r="G438">
            <v>0</v>
          </cell>
        </row>
        <row r="439">
          <cell r="A439" t="str">
            <v>政协专项工作经费</v>
          </cell>
          <cell r="B439" t="str">
            <v>公共预算</v>
          </cell>
          <cell r="C439">
            <v>60.5</v>
          </cell>
          <cell r="D439">
            <v>60.5</v>
          </cell>
        </row>
        <row r="439">
          <cell r="F439">
            <v>200001</v>
          </cell>
          <cell r="G439" t="str">
            <v>中国人民政治协商会议云南省楚雄彝族自治州委员会办公室</v>
          </cell>
        </row>
        <row r="440">
          <cell r="A440" t="str">
            <v>政协会议经费</v>
          </cell>
          <cell r="B440" t="str">
            <v>公共预算</v>
          </cell>
          <cell r="C440">
            <v>130</v>
          </cell>
          <cell r="D440">
            <v>130</v>
          </cell>
        </row>
        <row r="440">
          <cell r="F440">
            <v>200001</v>
          </cell>
          <cell r="G440" t="str">
            <v>中国人民政治协商会议云南省楚雄彝族自治州委员会办公室</v>
          </cell>
        </row>
        <row r="441">
          <cell r="A441" t="str">
            <v>委员履职经费</v>
          </cell>
          <cell r="B441" t="str">
            <v>公共预算</v>
          </cell>
          <cell r="C441">
            <v>169.5</v>
          </cell>
          <cell r="D441">
            <v>169.5</v>
          </cell>
        </row>
        <row r="441">
          <cell r="F441">
            <v>200001</v>
          </cell>
          <cell r="G441" t="str">
            <v>中国人民政治协商会议云南省楚雄彝族自治州委员会办公室</v>
          </cell>
        </row>
        <row r="442">
          <cell r="A442" t="str">
            <v>三十四、党的建设</v>
          </cell>
        </row>
        <row r="442">
          <cell r="C442">
            <v>1750</v>
          </cell>
          <cell r="D442">
            <v>1245</v>
          </cell>
          <cell r="E442">
            <v>505</v>
          </cell>
        </row>
        <row r="442">
          <cell r="G442">
            <v>0</v>
          </cell>
        </row>
        <row r="443">
          <cell r="A443" t="str">
            <v>公务员管理及信息化建设工作经费</v>
          </cell>
          <cell r="B443" t="str">
            <v>公共预算</v>
          </cell>
          <cell r="C443">
            <v>281.77</v>
          </cell>
          <cell r="D443">
            <v>281.77</v>
          </cell>
        </row>
        <row r="443">
          <cell r="F443">
            <v>188001</v>
          </cell>
          <cell r="G443" t="str">
            <v>中国共产党楚雄彝族自治州委员会组织部</v>
          </cell>
        </row>
        <row r="444">
          <cell r="A444" t="str">
            <v>组织工作经费</v>
          </cell>
          <cell r="B444" t="str">
            <v>公共预算</v>
          </cell>
          <cell r="C444">
            <v>135</v>
          </cell>
          <cell r="D444">
            <v>135</v>
          </cell>
        </row>
        <row r="444">
          <cell r="F444">
            <v>188001</v>
          </cell>
          <cell r="G444" t="str">
            <v>中国共产党楚雄彝族自治州委员会组织部</v>
          </cell>
        </row>
        <row r="445">
          <cell r="A445" t="str">
            <v>组织工作对下经费</v>
          </cell>
          <cell r="B445" t="str">
            <v>公共预算</v>
          </cell>
          <cell r="C445">
            <v>505</v>
          </cell>
        </row>
        <row r="445">
          <cell r="E445">
            <v>505</v>
          </cell>
          <cell r="F445">
            <v>188001</v>
          </cell>
          <cell r="G445" t="str">
            <v>中国共产党楚雄彝族自治州委员会组织部</v>
          </cell>
        </row>
        <row r="446">
          <cell r="A446" t="str">
            <v>干部工作经费</v>
          </cell>
          <cell r="B446" t="str">
            <v>公共预算</v>
          </cell>
          <cell r="C446">
            <v>228.14</v>
          </cell>
          <cell r="D446">
            <v>228.14</v>
          </cell>
        </row>
        <row r="446">
          <cell r="F446">
            <v>188001</v>
          </cell>
          <cell r="G446" t="str">
            <v>中国共产党楚雄彝族自治州委员会组织部</v>
          </cell>
        </row>
        <row r="447">
          <cell r="A447" t="str">
            <v>人才工作经费</v>
          </cell>
          <cell r="B447" t="str">
            <v>公共预算</v>
          </cell>
          <cell r="C447">
            <v>592.89</v>
          </cell>
          <cell r="D447">
            <v>592.89</v>
          </cell>
        </row>
        <row r="447">
          <cell r="F447">
            <v>188001</v>
          </cell>
          <cell r="G447" t="str">
            <v>中国共产党楚雄彝族自治州委员会组织部</v>
          </cell>
        </row>
        <row r="448">
          <cell r="A448" t="str">
            <v>春节慰问费</v>
          </cell>
          <cell r="B448" t="str">
            <v>公共预算</v>
          </cell>
          <cell r="C448">
            <v>7.2</v>
          </cell>
          <cell r="D448">
            <v>7.2</v>
          </cell>
        </row>
        <row r="448">
          <cell r="F448">
            <v>188001</v>
          </cell>
          <cell r="G448" t="str">
            <v>中国共产党楚雄彝族自治州委员会组织部</v>
          </cell>
        </row>
        <row r="449">
          <cell r="A449" t="str">
            <v>三十五、纪检监察</v>
          </cell>
        </row>
        <row r="449">
          <cell r="C449">
            <v>2679</v>
          </cell>
          <cell r="D449">
            <v>2679</v>
          </cell>
          <cell r="E449">
            <v>0</v>
          </cell>
        </row>
        <row r="449">
          <cell r="G449">
            <v>0</v>
          </cell>
        </row>
        <row r="450">
          <cell r="A450" t="str">
            <v>党风廉政建设专项经费</v>
          </cell>
          <cell r="B450" t="str">
            <v>公共预算</v>
          </cell>
          <cell r="C450">
            <v>500</v>
          </cell>
          <cell r="D450">
            <v>500</v>
          </cell>
        </row>
        <row r="450">
          <cell r="F450">
            <v>253001</v>
          </cell>
          <cell r="G450" t="str">
            <v>中国共产党楚雄彝族自治州纪律检查委员会</v>
          </cell>
        </row>
        <row r="451">
          <cell r="A451" t="str">
            <v>办案及留置场所运行维护专项经费</v>
          </cell>
          <cell r="B451" t="str">
            <v>公共预算</v>
          </cell>
          <cell r="C451">
            <v>1975</v>
          </cell>
          <cell r="D451">
            <v>1975</v>
          </cell>
        </row>
        <row r="451">
          <cell r="F451">
            <v>253001</v>
          </cell>
          <cell r="G451" t="str">
            <v>中国共产党楚雄彝族自治州纪律检查委员会</v>
          </cell>
        </row>
        <row r="452">
          <cell r="A452" t="str">
            <v>纪检监察（巡察）工作专项经费</v>
          </cell>
          <cell r="B452" t="str">
            <v>公共预算</v>
          </cell>
          <cell r="C452">
            <v>200</v>
          </cell>
          <cell r="D452">
            <v>200</v>
          </cell>
        </row>
        <row r="452">
          <cell r="F452">
            <v>253001</v>
          </cell>
          <cell r="G452" t="str">
            <v>中国共产党楚雄彝族自治州纪律检查委员会</v>
          </cell>
        </row>
        <row r="453">
          <cell r="A453" t="str">
            <v>春节慰问经费</v>
          </cell>
          <cell r="B453" t="str">
            <v>公共预算</v>
          </cell>
          <cell r="C453">
            <v>4</v>
          </cell>
          <cell r="D453">
            <v>4</v>
          </cell>
        </row>
        <row r="453">
          <cell r="F453">
            <v>253001</v>
          </cell>
          <cell r="G453" t="str">
            <v>中国共产党楚雄彝族自治州纪律检查委员会</v>
          </cell>
        </row>
        <row r="454">
          <cell r="A454" t="str">
            <v>三十六、信访工作</v>
          </cell>
        </row>
        <row r="454">
          <cell r="C454">
            <v>160</v>
          </cell>
          <cell r="D454">
            <v>160</v>
          </cell>
          <cell r="E454">
            <v>0</v>
          </cell>
        </row>
        <row r="454">
          <cell r="G454">
            <v>0</v>
          </cell>
        </row>
        <row r="455">
          <cell r="A455" t="str">
            <v>一线信访干部春节慰问专项资金</v>
          </cell>
          <cell r="B455" t="str">
            <v>公共预算</v>
          </cell>
          <cell r="C455">
            <v>5</v>
          </cell>
          <cell r="D455">
            <v>5</v>
          </cell>
        </row>
        <row r="455">
          <cell r="F455">
            <v>292001</v>
          </cell>
          <cell r="G455" t="str">
            <v>楚雄彝族自治州信访局</v>
          </cell>
        </row>
        <row r="456">
          <cell r="A456" t="str">
            <v>信访工作经费</v>
          </cell>
          <cell r="B456" t="str">
            <v>公共预算</v>
          </cell>
          <cell r="C456">
            <v>83</v>
          </cell>
          <cell r="D456">
            <v>83</v>
          </cell>
        </row>
        <row r="456">
          <cell r="F456">
            <v>292001</v>
          </cell>
          <cell r="G456" t="str">
            <v>楚雄彝族自治州信访局</v>
          </cell>
        </row>
        <row r="457">
          <cell r="A457" t="str">
            <v>解决特殊疑难信访问题资金</v>
          </cell>
          <cell r="B457" t="str">
            <v>公共预算</v>
          </cell>
          <cell r="C457">
            <v>60</v>
          </cell>
          <cell r="D457">
            <v>60</v>
          </cell>
        </row>
        <row r="457">
          <cell r="F457">
            <v>292001</v>
          </cell>
          <cell r="G457" t="str">
            <v>楚雄彝族自治州信访局</v>
          </cell>
        </row>
        <row r="458">
          <cell r="A458" t="str">
            <v>视频接访系统运行维护经费</v>
          </cell>
          <cell r="B458" t="str">
            <v>公共预算</v>
          </cell>
          <cell r="C458">
            <v>12</v>
          </cell>
          <cell r="D458">
            <v>12</v>
          </cell>
        </row>
        <row r="458">
          <cell r="F458">
            <v>292001</v>
          </cell>
          <cell r="G458" t="str">
            <v>楚雄彝族自治州信访局</v>
          </cell>
        </row>
        <row r="459">
          <cell r="A459" t="str">
            <v>三十七、老干部管理工作</v>
          </cell>
        </row>
        <row r="459">
          <cell r="C459">
            <v>174</v>
          </cell>
          <cell r="D459">
            <v>174</v>
          </cell>
          <cell r="E459">
            <v>0</v>
          </cell>
        </row>
        <row r="459">
          <cell r="G459">
            <v>0</v>
          </cell>
        </row>
        <row r="460">
          <cell r="A460" t="str">
            <v>落实离退休干部政治待遇保障经费</v>
          </cell>
          <cell r="B460" t="str">
            <v>公共预算</v>
          </cell>
          <cell r="C460">
            <v>9</v>
          </cell>
          <cell r="D460">
            <v>9</v>
          </cell>
        </row>
        <row r="460">
          <cell r="F460">
            <v>322001</v>
          </cell>
          <cell r="G460" t="str">
            <v>中国共产党楚雄彝族自治州委员会老干部局</v>
          </cell>
        </row>
        <row r="461">
          <cell r="A461" t="str">
            <v>州属单位老干部党支部工作经费</v>
          </cell>
          <cell r="B461" t="str">
            <v>公共预算</v>
          </cell>
          <cell r="C461">
            <v>49.8</v>
          </cell>
          <cell r="D461">
            <v>49.8</v>
          </cell>
        </row>
        <row r="461">
          <cell r="F461">
            <v>322001</v>
          </cell>
          <cell r="G461" t="str">
            <v>中国共产党楚雄彝族自治州委员会老干部局</v>
          </cell>
        </row>
        <row r="462">
          <cell r="A462" t="str">
            <v>落实离退休干部党组织建设经费</v>
          </cell>
          <cell r="B462" t="str">
            <v>公共预算</v>
          </cell>
          <cell r="C462">
            <v>6</v>
          </cell>
          <cell r="D462">
            <v>6</v>
          </cell>
        </row>
        <row r="462">
          <cell r="F462">
            <v>322001</v>
          </cell>
          <cell r="G462" t="str">
            <v>中国共产党楚雄彝族自治州委员会老干部局</v>
          </cell>
        </row>
        <row r="463">
          <cell r="A463" t="str">
            <v>春节走访慰问离退休干部及政情通报会经费</v>
          </cell>
          <cell r="B463" t="str">
            <v>公共预算</v>
          </cell>
          <cell r="C463">
            <v>19.05</v>
          </cell>
          <cell r="D463">
            <v>19.05</v>
          </cell>
        </row>
        <row r="463">
          <cell r="F463">
            <v>322001</v>
          </cell>
          <cell r="G463" t="str">
            <v>中国共产党楚雄彝族自治州委员会老干部局</v>
          </cell>
        </row>
        <row r="464">
          <cell r="A464" t="str">
            <v>落实离退休干部生活待遇保障经费</v>
          </cell>
          <cell r="B464" t="str">
            <v>公共预算</v>
          </cell>
          <cell r="C464">
            <v>6.15</v>
          </cell>
          <cell r="D464">
            <v>6.15</v>
          </cell>
        </row>
        <row r="464">
          <cell r="F464">
            <v>322001</v>
          </cell>
          <cell r="G464" t="str">
            <v>中国共产党楚雄彝族自治州委员会老干部局</v>
          </cell>
        </row>
        <row r="465">
          <cell r="A465" t="str">
            <v>报刊订购经费</v>
          </cell>
          <cell r="B465" t="str">
            <v>公共预算</v>
          </cell>
          <cell r="C465">
            <v>3</v>
          </cell>
          <cell r="D465">
            <v>3</v>
          </cell>
        </row>
        <row r="465">
          <cell r="F465">
            <v>322001</v>
          </cell>
          <cell r="G465" t="str">
            <v>中国共产党楚雄彝族自治州委员会老干部局</v>
          </cell>
        </row>
        <row r="466">
          <cell r="A466" t="str">
            <v>州老干部活动中心服务管理经费</v>
          </cell>
          <cell r="B466" t="str">
            <v>公共预算</v>
          </cell>
          <cell r="C466">
            <v>21</v>
          </cell>
          <cell r="D466">
            <v>21</v>
          </cell>
        </row>
        <row r="466">
          <cell r="F466">
            <v>322004</v>
          </cell>
          <cell r="G466" t="str">
            <v>楚雄彝族自治州老干部活动中心</v>
          </cell>
        </row>
        <row r="467">
          <cell r="A467" t="str">
            <v>州老干部活动中心学习活动阵地提升改造经费</v>
          </cell>
          <cell r="B467" t="str">
            <v>公共预算</v>
          </cell>
          <cell r="C467">
            <v>60</v>
          </cell>
          <cell r="D467">
            <v>60</v>
          </cell>
        </row>
        <row r="467">
          <cell r="F467">
            <v>322004</v>
          </cell>
          <cell r="G467" t="str">
            <v>楚雄彝族自治州老干部活动中心</v>
          </cell>
        </row>
        <row r="468">
          <cell r="A468" t="str">
            <v>三十八、宣传工作</v>
          </cell>
        </row>
        <row r="468">
          <cell r="C468">
            <v>545.06</v>
          </cell>
          <cell r="D468">
            <v>545.06</v>
          </cell>
          <cell r="E468">
            <v>0</v>
          </cell>
        </row>
        <row r="468">
          <cell r="G468">
            <v>0</v>
          </cell>
        </row>
        <row r="469">
          <cell r="A469" t="str">
            <v>重点宣传专项业务经费</v>
          </cell>
          <cell r="B469" t="str">
            <v>公共预算</v>
          </cell>
          <cell r="C469">
            <v>440</v>
          </cell>
          <cell r="D469">
            <v>440</v>
          </cell>
          <cell r="E469">
            <v>0</v>
          </cell>
          <cell r="F469">
            <v>189001</v>
          </cell>
          <cell r="G469" t="str">
            <v>中国共产党楚雄彝族自治州委员会宣传部</v>
          </cell>
        </row>
        <row r="470">
          <cell r="A470" t="str">
            <v>意识形态专项经费</v>
          </cell>
          <cell r="B470" t="str">
            <v>公共预算</v>
          </cell>
          <cell r="C470">
            <v>105.06</v>
          </cell>
          <cell r="D470">
            <v>105.06</v>
          </cell>
          <cell r="E470">
            <v>0</v>
          </cell>
          <cell r="F470">
            <v>189001</v>
          </cell>
          <cell r="G470" t="str">
            <v>中国共产党楚雄彝族自治州委员会宣传部</v>
          </cell>
        </row>
        <row r="471">
          <cell r="A471" t="str">
            <v>三十九、统战工作</v>
          </cell>
        </row>
        <row r="471">
          <cell r="C471">
            <v>138</v>
          </cell>
          <cell r="D471">
            <v>138</v>
          </cell>
          <cell r="E471">
            <v>0</v>
          </cell>
        </row>
        <row r="471">
          <cell r="G471">
            <v>0</v>
          </cell>
        </row>
        <row r="472">
          <cell r="A472" t="str">
            <v>统战工作专项经费</v>
          </cell>
          <cell r="B472" t="str">
            <v>公共预算</v>
          </cell>
          <cell r="C472">
            <v>28</v>
          </cell>
          <cell r="D472">
            <v>28</v>
          </cell>
        </row>
        <row r="472">
          <cell r="F472">
            <v>190001</v>
          </cell>
          <cell r="G472" t="str">
            <v>中国共产党楚雄彝族自治州委员会统一战线工作部</v>
          </cell>
        </row>
        <row r="473">
          <cell r="A473" t="str">
            <v>专题培训项目经费</v>
          </cell>
          <cell r="B473" t="str">
            <v>公共预算</v>
          </cell>
          <cell r="C473">
            <v>10</v>
          </cell>
          <cell r="D473">
            <v>10</v>
          </cell>
        </row>
        <row r="473">
          <cell r="F473">
            <v>190001</v>
          </cell>
          <cell r="G473" t="str">
            <v>中国共产党楚雄彝族自治州委员会统一战线工作部</v>
          </cell>
        </row>
        <row r="474">
          <cell r="A474" t="str">
            <v>宣传教育项目经费</v>
          </cell>
          <cell r="B474" t="str">
            <v>公共预算</v>
          </cell>
          <cell r="C474">
            <v>10</v>
          </cell>
          <cell r="D474">
            <v>10</v>
          </cell>
        </row>
        <row r="474">
          <cell r="F474">
            <v>190001</v>
          </cell>
          <cell r="G474" t="str">
            <v>中国共产党楚雄彝族自治州委员会统一战线工作部</v>
          </cell>
        </row>
        <row r="475">
          <cell r="A475" t="str">
            <v>民主革命委员会专项业务经费</v>
          </cell>
          <cell r="B475" t="str">
            <v>公共预算</v>
          </cell>
          <cell r="C475">
            <v>15</v>
          </cell>
          <cell r="D475">
            <v>15</v>
          </cell>
        </row>
        <row r="475">
          <cell r="F475">
            <v>272001</v>
          </cell>
          <cell r="G475" t="str">
            <v>中国国民党革命委员会楚雄彝族自治州委员会</v>
          </cell>
        </row>
        <row r="476">
          <cell r="A476" t="str">
            <v>民盟参政议政专项业务经费</v>
          </cell>
          <cell r="B476" t="str">
            <v>公共预算</v>
          </cell>
          <cell r="C476">
            <v>15</v>
          </cell>
          <cell r="D476">
            <v>15</v>
          </cell>
        </row>
        <row r="476">
          <cell r="F476">
            <v>273001</v>
          </cell>
          <cell r="G476" t="str">
            <v>中国民主同盟楚雄彝族自治州委员会</v>
          </cell>
        </row>
        <row r="477">
          <cell r="A477" t="str">
            <v>民主建国会专项业务经费</v>
          </cell>
          <cell r="B477" t="str">
            <v>公共预算</v>
          </cell>
          <cell r="C477">
            <v>15</v>
          </cell>
          <cell r="D477">
            <v>15</v>
          </cell>
        </row>
        <row r="477">
          <cell r="F477">
            <v>274001</v>
          </cell>
          <cell r="G477" t="str">
            <v>中国民主建国会楚雄彝族自治州委员会</v>
          </cell>
        </row>
        <row r="478">
          <cell r="A478" t="str">
            <v>民主促进会专项业务经费</v>
          </cell>
          <cell r="B478" t="str">
            <v>公共预算</v>
          </cell>
          <cell r="C478">
            <v>15</v>
          </cell>
          <cell r="D478">
            <v>15</v>
          </cell>
        </row>
        <row r="478">
          <cell r="F478">
            <v>275001</v>
          </cell>
          <cell r="G478" t="str">
            <v>中国民主促进会楚雄彝族自治州委员会</v>
          </cell>
        </row>
        <row r="479">
          <cell r="A479" t="str">
            <v>农工民主党专项业务经费</v>
          </cell>
          <cell r="B479" t="str">
            <v>公共预算</v>
          </cell>
          <cell r="C479">
            <v>15</v>
          </cell>
          <cell r="D479">
            <v>15</v>
          </cell>
        </row>
        <row r="479">
          <cell r="F479">
            <v>276001</v>
          </cell>
          <cell r="G479" t="str">
            <v>中国农工民主党楚雄彝族自治州委员会</v>
          </cell>
        </row>
        <row r="480">
          <cell r="A480" t="str">
            <v>九三学社参政议政专项业务经费</v>
          </cell>
          <cell r="B480" t="str">
            <v>公共预算</v>
          </cell>
          <cell r="C480">
            <v>15</v>
          </cell>
          <cell r="D480">
            <v>15</v>
          </cell>
        </row>
        <row r="480">
          <cell r="F480">
            <v>278001</v>
          </cell>
          <cell r="G480" t="str">
            <v>九三学社楚雄彝族自治州委员会</v>
          </cell>
        </row>
        <row r="481">
          <cell r="A481" t="str">
            <v>四十、政府办及相关机构事务</v>
          </cell>
        </row>
        <row r="481">
          <cell r="C481">
            <v>606</v>
          </cell>
          <cell r="D481">
            <v>606</v>
          </cell>
          <cell r="E481">
            <v>0</v>
          </cell>
        </row>
        <row r="481">
          <cell r="G481">
            <v>0</v>
          </cell>
        </row>
        <row r="482">
          <cell r="A482" t="str">
            <v>全州政府网站群、12345政府热线工作专项经费</v>
          </cell>
          <cell r="B482" t="str">
            <v>公共预算</v>
          </cell>
          <cell r="C482">
            <v>273.2</v>
          </cell>
          <cell r="D482">
            <v>273.2</v>
          </cell>
        </row>
        <row r="482">
          <cell r="F482">
            <v>101001</v>
          </cell>
          <cell r="G482" t="str">
            <v>楚雄彝族自治州人民政府办公室</v>
          </cell>
        </row>
        <row r="483">
          <cell r="A483" t="str">
            <v>室春节慰问经费</v>
          </cell>
          <cell r="B483" t="str">
            <v>公共预算</v>
          </cell>
          <cell r="C483">
            <v>2.52</v>
          </cell>
          <cell r="D483">
            <v>2.52</v>
          </cell>
        </row>
        <row r="483">
          <cell r="F483">
            <v>101001</v>
          </cell>
          <cell r="G483" t="str">
            <v>楚雄彝族自治州人民政府办公室</v>
          </cell>
        </row>
        <row r="484">
          <cell r="A484" t="str">
            <v>法律顾问专项经费</v>
          </cell>
          <cell r="B484" t="str">
            <v>公共预算</v>
          </cell>
          <cell r="C484">
            <v>27</v>
          </cell>
          <cell r="D484">
            <v>27</v>
          </cell>
        </row>
        <row r="484">
          <cell r="F484">
            <v>101001</v>
          </cell>
          <cell r="G484" t="str">
            <v>楚雄彝族自治州人民政府办公室</v>
          </cell>
        </row>
        <row r="485">
          <cell r="A485" t="str">
            <v>州政府领导调研及办公室工作专项经费</v>
          </cell>
          <cell r="B485" t="str">
            <v>公共预算</v>
          </cell>
          <cell r="C485">
            <v>137.28</v>
          </cell>
          <cell r="D485">
            <v>137.28</v>
          </cell>
        </row>
        <row r="485">
          <cell r="F485">
            <v>101001</v>
          </cell>
          <cell r="G485" t="str">
            <v>楚雄彝族自治州人民政府办公室</v>
          </cell>
        </row>
        <row r="486">
          <cell r="A486" t="str">
            <v>办公楼维修专项经费</v>
          </cell>
          <cell r="B486" t="str">
            <v>公共预算</v>
          </cell>
          <cell r="C486">
            <v>7</v>
          </cell>
          <cell r="D486">
            <v>7</v>
          </cell>
        </row>
        <row r="486">
          <cell r="F486">
            <v>101004</v>
          </cell>
          <cell r="G486" t="str">
            <v>云南省楚雄彝族自治州人民政府驻北京联络处</v>
          </cell>
        </row>
        <row r="487">
          <cell r="A487" t="str">
            <v>彝州宣传和公务接待专项经费</v>
          </cell>
          <cell r="B487" t="str">
            <v>公共预算</v>
          </cell>
          <cell r="C487">
            <v>20</v>
          </cell>
          <cell r="D487">
            <v>20</v>
          </cell>
        </row>
        <row r="487">
          <cell r="F487">
            <v>101004</v>
          </cell>
          <cell r="G487" t="str">
            <v>云南省楚雄彝族自治州人民政府驻北京联络处</v>
          </cell>
        </row>
        <row r="488">
          <cell r="A488" t="str">
            <v>取暖费</v>
          </cell>
          <cell r="B488" t="str">
            <v>公共预算</v>
          </cell>
          <cell r="C488">
            <v>15</v>
          </cell>
          <cell r="D488">
            <v>15</v>
          </cell>
        </row>
        <row r="488">
          <cell r="F488">
            <v>101004</v>
          </cell>
          <cell r="G488" t="str">
            <v>云南省楚雄彝族自治州人民政府驻北京联络处</v>
          </cell>
        </row>
        <row r="489">
          <cell r="A489" t="str">
            <v>招商引资招才引智专项经费</v>
          </cell>
          <cell r="B489" t="str">
            <v>公共预算</v>
          </cell>
          <cell r="C489">
            <v>8</v>
          </cell>
          <cell r="D489">
            <v>8</v>
          </cell>
        </row>
        <row r="489">
          <cell r="F489">
            <v>101004</v>
          </cell>
          <cell r="G489" t="str">
            <v>云南省楚雄彝族自治州人民政府驻北京联络处</v>
          </cell>
        </row>
        <row r="490">
          <cell r="A490" t="str">
            <v>驻昆办公务接待专项经费</v>
          </cell>
          <cell r="B490" t="str">
            <v>公共预算</v>
          </cell>
          <cell r="C490">
            <v>4</v>
          </cell>
          <cell r="D490">
            <v>4</v>
          </cell>
        </row>
        <row r="490">
          <cell r="F490">
            <v>101005</v>
          </cell>
          <cell r="G490" t="str">
            <v>云南省楚雄彝族自治州人民政府驻昆明办事处</v>
          </cell>
        </row>
        <row r="491">
          <cell r="A491" t="str">
            <v>驻昆办办公专项经费</v>
          </cell>
          <cell r="B491" t="str">
            <v>公共预算</v>
          </cell>
          <cell r="C491">
            <v>2</v>
          </cell>
          <cell r="D491">
            <v>2</v>
          </cell>
        </row>
        <row r="491">
          <cell r="F491">
            <v>101005</v>
          </cell>
          <cell r="G491" t="str">
            <v>云南省楚雄彝族自治州人民政府驻昆明办事处</v>
          </cell>
        </row>
        <row r="492">
          <cell r="A492" t="str">
            <v>专项业务经费</v>
          </cell>
          <cell r="B492" t="str">
            <v>公共预算</v>
          </cell>
          <cell r="C492">
            <v>40</v>
          </cell>
          <cell r="D492">
            <v>40</v>
          </cell>
        </row>
        <row r="492">
          <cell r="F492">
            <v>300001</v>
          </cell>
          <cell r="G492" t="str">
            <v>楚雄彝族自治州人民政府研究室</v>
          </cell>
        </row>
        <row r="493">
          <cell r="A493" t="str">
            <v>课题研究合作经费</v>
          </cell>
          <cell r="B493" t="str">
            <v>公共预算</v>
          </cell>
          <cell r="C493">
            <v>50</v>
          </cell>
          <cell r="D493">
            <v>50</v>
          </cell>
        </row>
        <row r="493">
          <cell r="F493">
            <v>300001</v>
          </cell>
          <cell r="G493" t="str">
            <v>楚雄彝族自治州人民政府研究室</v>
          </cell>
        </row>
        <row r="494">
          <cell r="A494" t="str">
            <v>政府顾问经费</v>
          </cell>
          <cell r="B494" t="str">
            <v>公共预算</v>
          </cell>
          <cell r="C494">
            <v>20</v>
          </cell>
          <cell r="D494">
            <v>20</v>
          </cell>
        </row>
        <row r="494">
          <cell r="F494">
            <v>300001</v>
          </cell>
          <cell r="G494" t="str">
            <v>楚雄彝族自治州人民政府研究室</v>
          </cell>
        </row>
        <row r="495">
          <cell r="A495" t="str">
            <v>四十一、财政事务</v>
          </cell>
        </row>
        <row r="495">
          <cell r="C495">
            <v>207</v>
          </cell>
          <cell r="D495">
            <v>207</v>
          </cell>
          <cell r="E495">
            <v>0</v>
          </cell>
        </row>
        <row r="495">
          <cell r="G495">
            <v>0</v>
          </cell>
        </row>
        <row r="496">
          <cell r="A496" t="str">
            <v>财税体制改革工作经费</v>
          </cell>
          <cell r="B496" t="str">
            <v>公共预算</v>
          </cell>
          <cell r="C496">
            <v>94</v>
          </cell>
          <cell r="D496">
            <v>94</v>
          </cell>
        </row>
        <row r="496">
          <cell r="F496">
            <v>119001</v>
          </cell>
          <cell r="G496" t="str">
            <v>楚雄彝族自治州财政局</v>
          </cell>
        </row>
        <row r="497">
          <cell r="A497" t="str">
            <v>州国资委国有企业监管改革专项经费</v>
          </cell>
          <cell r="B497" t="str">
            <v>公共预算</v>
          </cell>
          <cell r="C497">
            <v>56</v>
          </cell>
          <cell r="D497">
            <v>56</v>
          </cell>
        </row>
        <row r="497">
          <cell r="F497">
            <v>119001</v>
          </cell>
          <cell r="G497" t="str">
            <v>楚雄彝族自治州财政局</v>
          </cell>
        </row>
        <row r="498">
          <cell r="A498" t="str">
            <v>会计考试管理专项经费</v>
          </cell>
          <cell r="B498" t="str">
            <v>公共预算</v>
          </cell>
          <cell r="C498">
            <v>57</v>
          </cell>
          <cell r="D498">
            <v>57</v>
          </cell>
        </row>
        <row r="498">
          <cell r="F498">
            <v>119001</v>
          </cell>
          <cell r="G498" t="str">
            <v>楚雄彝族自治州财政局</v>
          </cell>
        </row>
        <row r="499">
          <cell r="A499" t="str">
            <v>四十二、群团组织</v>
          </cell>
        </row>
        <row r="499">
          <cell r="C499">
            <v>105</v>
          </cell>
          <cell r="D499">
            <v>105</v>
          </cell>
          <cell r="E499">
            <v>0</v>
          </cell>
        </row>
        <row r="499">
          <cell r="G499">
            <v>0</v>
          </cell>
        </row>
        <row r="500">
          <cell r="A500" t="str">
            <v>团州委工作及活动经费</v>
          </cell>
          <cell r="B500" t="str">
            <v>公共预算</v>
          </cell>
          <cell r="C500">
            <v>40</v>
          </cell>
          <cell r="D500">
            <v>40</v>
          </cell>
        </row>
        <row r="500">
          <cell r="F500">
            <v>192001</v>
          </cell>
          <cell r="G500" t="str">
            <v>中国共产主义青年团楚雄彝族自治州委员会</v>
          </cell>
        </row>
        <row r="501">
          <cell r="A501" t="str">
            <v>“楚雄青年创业州长奖“评选活动经费</v>
          </cell>
          <cell r="B501" t="str">
            <v>公共预算</v>
          </cell>
          <cell r="C501">
            <v>15</v>
          </cell>
          <cell r="D501">
            <v>15</v>
          </cell>
        </row>
        <row r="501">
          <cell r="F501">
            <v>192001</v>
          </cell>
          <cell r="G501" t="str">
            <v>中国共产主义青年团楚雄彝族自治州委员会</v>
          </cell>
        </row>
        <row r="502">
          <cell r="A502" t="str">
            <v>妇联专项业务州妇联新办公楼保安、保洁、绿化项目经费</v>
          </cell>
          <cell r="B502" t="str">
            <v>公共预算</v>
          </cell>
          <cell r="C502">
            <v>9</v>
          </cell>
          <cell r="D502">
            <v>9</v>
          </cell>
        </row>
        <row r="502">
          <cell r="F502">
            <v>207001</v>
          </cell>
          <cell r="G502" t="str">
            <v>楚雄彝族自治州妇女联合会</v>
          </cell>
        </row>
        <row r="503">
          <cell r="A503" t="str">
            <v>妇联专项业务实施巾帼思想领航、巾帼建功扬帆、家家幸福安康、巾帼维权关爱“四大工程”项目经费</v>
          </cell>
          <cell r="B503" t="str">
            <v>公共预算</v>
          </cell>
          <cell r="C503">
            <v>36</v>
          </cell>
          <cell r="D503">
            <v>36</v>
          </cell>
        </row>
        <row r="503">
          <cell r="F503">
            <v>207001</v>
          </cell>
          <cell r="G503" t="str">
            <v>楚雄彝族自治州妇女联合会</v>
          </cell>
        </row>
        <row r="504">
          <cell r="A504" t="str">
            <v>妇联专项业务州妇女儿童工作委员会实施“楚雄州妇女儿童发展规划”项目经费</v>
          </cell>
          <cell r="B504" t="str">
            <v>公共预算</v>
          </cell>
          <cell r="C504">
            <v>5</v>
          </cell>
          <cell r="D504">
            <v>5</v>
          </cell>
        </row>
        <row r="504">
          <cell r="F504">
            <v>207001</v>
          </cell>
          <cell r="G504" t="str">
            <v>楚雄彝族自治州妇女联合会</v>
          </cell>
        </row>
        <row r="505">
          <cell r="A505" t="str">
            <v>四十三、工商联事务</v>
          </cell>
        </row>
        <row r="505">
          <cell r="C505">
            <v>18</v>
          </cell>
          <cell r="D505">
            <v>18</v>
          </cell>
          <cell r="E505">
            <v>0</v>
          </cell>
        </row>
        <row r="505">
          <cell r="G505">
            <v>0</v>
          </cell>
        </row>
        <row r="506">
          <cell r="A506" t="str">
            <v>州工商联开展调研、培训、推动“万企兴万村”行动暨乡村振兴工作经费</v>
          </cell>
          <cell r="B506" t="str">
            <v>公共预算</v>
          </cell>
          <cell r="C506">
            <v>15</v>
          </cell>
          <cell r="D506">
            <v>15</v>
          </cell>
        </row>
        <row r="506">
          <cell r="F506">
            <v>283001</v>
          </cell>
          <cell r="G506" t="str">
            <v>楚雄彝族自治州工商业联合会</v>
          </cell>
        </row>
        <row r="507">
          <cell r="A507" t="str">
            <v>“智慧统战”系统州工商联点位经费及网络维护、内网使用经费</v>
          </cell>
          <cell r="B507" t="str">
            <v>公共预算</v>
          </cell>
          <cell r="C507">
            <v>3</v>
          </cell>
          <cell r="D507">
            <v>3</v>
          </cell>
        </row>
        <row r="507">
          <cell r="F507">
            <v>283001</v>
          </cell>
          <cell r="G507" t="str">
            <v>楚雄彝族自治州工商业联合会</v>
          </cell>
        </row>
        <row r="508">
          <cell r="A508" t="str">
            <v>四十四、社科联事务</v>
          </cell>
        </row>
        <row r="508">
          <cell r="C508">
            <v>28.5</v>
          </cell>
          <cell r="D508">
            <v>28.5</v>
          </cell>
          <cell r="E508">
            <v>0</v>
          </cell>
        </row>
        <row r="508">
          <cell r="G508">
            <v>0</v>
          </cell>
        </row>
        <row r="509">
          <cell r="A509" t="str">
            <v>社科工作经费</v>
          </cell>
          <cell r="B509" t="str">
            <v>公共预算</v>
          </cell>
          <cell r="C509">
            <v>22.5</v>
          </cell>
          <cell r="D509">
            <v>22.5</v>
          </cell>
        </row>
        <row r="509">
          <cell r="F509">
            <v>386001</v>
          </cell>
          <cell r="G509" t="str">
            <v>楚雄彝族自治州社会科学界联合会</v>
          </cell>
        </row>
        <row r="510">
          <cell r="A510" t="str">
            <v>保安、保洁、绿化等经费</v>
          </cell>
          <cell r="B510" t="str">
            <v>公共预算</v>
          </cell>
          <cell r="C510">
            <v>6</v>
          </cell>
          <cell r="D510">
            <v>6</v>
          </cell>
        </row>
        <row r="510">
          <cell r="F510">
            <v>386001</v>
          </cell>
          <cell r="G510" t="str">
            <v>楚雄彝族自治州社会科学界联合会</v>
          </cell>
        </row>
        <row r="511">
          <cell r="A511" t="str">
            <v>四十五、工会事务</v>
          </cell>
        </row>
        <row r="511">
          <cell r="C511">
            <v>70</v>
          </cell>
          <cell r="D511">
            <v>70</v>
          </cell>
          <cell r="E511">
            <v>0</v>
          </cell>
        </row>
        <row r="511">
          <cell r="G511">
            <v>0</v>
          </cell>
        </row>
        <row r="512">
          <cell r="A512" t="str">
            <v>元旦春节送温暖专项资金</v>
          </cell>
          <cell r="B512" t="str">
            <v>公共预算</v>
          </cell>
          <cell r="C512">
            <v>50</v>
          </cell>
          <cell r="D512">
            <v>50</v>
          </cell>
        </row>
        <row r="512">
          <cell r="F512">
            <v>201001</v>
          </cell>
          <cell r="G512" t="str">
            <v>楚雄彝族自治州总工会</v>
          </cell>
        </row>
        <row r="513">
          <cell r="A513" t="str">
            <v>州级困难职工帮扶救助补助资金</v>
          </cell>
          <cell r="B513" t="str">
            <v>公共预算</v>
          </cell>
          <cell r="C513">
            <v>10</v>
          </cell>
          <cell r="D513">
            <v>10</v>
          </cell>
        </row>
        <row r="513">
          <cell r="F513">
            <v>201001</v>
          </cell>
          <cell r="G513" t="str">
            <v>楚雄彝族自治州总工会</v>
          </cell>
        </row>
        <row r="514">
          <cell r="A514" t="str">
            <v>产业工人队伍建设改革经费</v>
          </cell>
          <cell r="B514" t="str">
            <v>公共预算</v>
          </cell>
          <cell r="C514">
            <v>10</v>
          </cell>
          <cell r="D514">
            <v>10</v>
          </cell>
        </row>
        <row r="514">
          <cell r="F514">
            <v>201001</v>
          </cell>
          <cell r="G514" t="str">
            <v>楚雄彝族自治州总工会</v>
          </cell>
        </row>
        <row r="515">
          <cell r="A515" t="str">
            <v>四十六、统计工作</v>
          </cell>
        </row>
        <row r="515">
          <cell r="C515">
            <v>335</v>
          </cell>
          <cell r="D515">
            <v>335</v>
          </cell>
          <cell r="E515">
            <v>0</v>
          </cell>
        </row>
        <row r="515">
          <cell r="G515">
            <v>0</v>
          </cell>
        </row>
        <row r="516">
          <cell r="A516" t="str">
            <v>楚雄州第五次全国经济普查经费</v>
          </cell>
          <cell r="B516" t="str">
            <v>公共预算</v>
          </cell>
          <cell r="C516">
            <v>30</v>
          </cell>
          <cell r="D516">
            <v>30</v>
          </cell>
        </row>
        <row r="516">
          <cell r="F516">
            <v>143001</v>
          </cell>
          <cell r="G516" t="str">
            <v>楚雄彝族自治州统计局</v>
          </cell>
        </row>
        <row r="517">
          <cell r="A517" t="str">
            <v>统计专网运行维护及租用经费</v>
          </cell>
          <cell r="B517" t="str">
            <v>公共预算</v>
          </cell>
          <cell r="C517">
            <v>19.5</v>
          </cell>
          <cell r="D517">
            <v>19.5</v>
          </cell>
        </row>
        <row r="517">
          <cell r="F517">
            <v>143001</v>
          </cell>
          <cell r="G517" t="str">
            <v>楚雄彝族自治州统计局</v>
          </cell>
        </row>
        <row r="518">
          <cell r="A518" t="str">
            <v>统计事业专项经费</v>
          </cell>
          <cell r="B518" t="str">
            <v>公共预算</v>
          </cell>
          <cell r="C518">
            <v>118.19</v>
          </cell>
          <cell r="D518">
            <v>118.19</v>
          </cell>
        </row>
        <row r="518">
          <cell r="F518">
            <v>143001</v>
          </cell>
          <cell r="G518" t="str">
            <v>楚雄彝族自治州统计局</v>
          </cell>
        </row>
        <row r="519">
          <cell r="A519" t="str">
            <v>楚雄州2025年全国1%人口抽样调查经费</v>
          </cell>
          <cell r="B519" t="str">
            <v>公共预算</v>
          </cell>
          <cell r="C519">
            <v>132.31</v>
          </cell>
          <cell r="D519">
            <v>132.31</v>
          </cell>
        </row>
        <row r="519">
          <cell r="F519">
            <v>143001</v>
          </cell>
          <cell r="G519" t="str">
            <v>楚雄彝族自治州统计局</v>
          </cell>
        </row>
        <row r="520">
          <cell r="A520" t="str">
            <v>国家统计局楚雄调查队统计调查专项经费</v>
          </cell>
          <cell r="B520" t="str">
            <v>公共预算</v>
          </cell>
          <cell r="C520">
            <v>35</v>
          </cell>
          <cell r="D520">
            <v>35</v>
          </cell>
        </row>
        <row r="520">
          <cell r="F520">
            <v>341001</v>
          </cell>
          <cell r="G520" t="str">
            <v>国家统计局楚雄彝族自治州调查队</v>
          </cell>
        </row>
        <row r="521">
          <cell r="A521" t="str">
            <v>四十七、审计工作</v>
          </cell>
        </row>
        <row r="521">
          <cell r="C521">
            <v>160</v>
          </cell>
          <cell r="D521">
            <v>160</v>
          </cell>
          <cell r="E521">
            <v>0</v>
          </cell>
        </row>
        <row r="521">
          <cell r="G521">
            <v>0</v>
          </cell>
        </row>
        <row r="522">
          <cell r="A522" t="str">
            <v>地方安排审计工作经费</v>
          </cell>
          <cell r="B522" t="str">
            <v>公共预算</v>
          </cell>
          <cell r="C522">
            <v>160</v>
          </cell>
          <cell r="D522">
            <v>160</v>
          </cell>
        </row>
        <row r="522">
          <cell r="F522">
            <v>137001</v>
          </cell>
          <cell r="G522" t="str">
            <v>楚雄彝族自治州审计局</v>
          </cell>
        </row>
        <row r="523">
          <cell r="A523" t="str">
            <v>四十八、档案管理</v>
          </cell>
        </row>
        <row r="523">
          <cell r="C523">
            <v>40</v>
          </cell>
          <cell r="D523">
            <v>40</v>
          </cell>
          <cell r="E523">
            <v>0</v>
          </cell>
        </row>
        <row r="523">
          <cell r="G523">
            <v>0</v>
          </cell>
        </row>
        <row r="524">
          <cell r="A524" t="str">
            <v>档案业务运转经费</v>
          </cell>
          <cell r="B524" t="str">
            <v>公共预算</v>
          </cell>
          <cell r="C524">
            <v>40</v>
          </cell>
          <cell r="D524">
            <v>40</v>
          </cell>
        </row>
        <row r="524">
          <cell r="F524">
            <v>301006</v>
          </cell>
          <cell r="G524" t="str">
            <v>楚雄彝族自治州档案馆</v>
          </cell>
        </row>
        <row r="525">
          <cell r="A525" t="str">
            <v>四十九、发展改革事务</v>
          </cell>
        </row>
        <row r="525">
          <cell r="C525">
            <v>5369.66</v>
          </cell>
          <cell r="D525">
            <v>1869.66</v>
          </cell>
          <cell r="E525">
            <v>3500</v>
          </cell>
        </row>
        <row r="525">
          <cell r="G525">
            <v>0</v>
          </cell>
        </row>
        <row r="526">
          <cell r="A526" t="str">
            <v>全州发展改革专项业务经费</v>
          </cell>
          <cell r="B526" t="str">
            <v>公共预算</v>
          </cell>
          <cell r="C526">
            <v>60</v>
          </cell>
          <cell r="D526">
            <v>60</v>
          </cell>
        </row>
        <row r="526">
          <cell r="F526">
            <v>102001</v>
          </cell>
          <cell r="G526" t="str">
            <v>楚雄彝族自治州发展和改革委员会</v>
          </cell>
        </row>
        <row r="527">
          <cell r="A527" t="str">
            <v>党委政府落实粮食安全责任制考核及粮食安全监管专项经费</v>
          </cell>
          <cell r="B527" t="str">
            <v>公共预算</v>
          </cell>
          <cell r="C527">
            <v>22</v>
          </cell>
          <cell r="D527">
            <v>22</v>
          </cell>
        </row>
        <row r="527">
          <cell r="F527">
            <v>102001</v>
          </cell>
          <cell r="G527" t="str">
            <v>楚雄彝族自治州发展和改革委员会</v>
          </cell>
        </row>
        <row r="528">
          <cell r="A528" t="str">
            <v>能源安全监管专项经费</v>
          </cell>
          <cell r="B528" t="str">
            <v>公共预算</v>
          </cell>
          <cell r="C528">
            <v>8</v>
          </cell>
          <cell r="D528">
            <v>8</v>
          </cell>
        </row>
        <row r="528">
          <cell r="F528">
            <v>102001</v>
          </cell>
          <cell r="G528" t="str">
            <v>楚雄彝族自治州发展和改革委员会</v>
          </cell>
        </row>
        <row r="529">
          <cell r="A529" t="str">
            <v>救灾物资管理经费</v>
          </cell>
          <cell r="B529" t="str">
            <v>公共预算</v>
          </cell>
          <cell r="C529">
            <v>10</v>
          </cell>
          <cell r="D529">
            <v>10</v>
          </cell>
        </row>
        <row r="529">
          <cell r="F529">
            <v>102001</v>
          </cell>
          <cell r="G529" t="str">
            <v>楚雄彝族自治州发展和改革委员会</v>
          </cell>
        </row>
        <row r="530">
          <cell r="A530" t="str">
            <v>固定资产投资项目节能审查评审、验收评审委托服务费</v>
          </cell>
          <cell r="B530" t="str">
            <v>公共预算</v>
          </cell>
          <cell r="C530">
            <v>2</v>
          </cell>
          <cell r="D530">
            <v>2</v>
          </cell>
        </row>
        <row r="530">
          <cell r="F530">
            <v>102001</v>
          </cell>
          <cell r="G530" t="str">
            <v>楚雄彝族自治州发展和改革委员会</v>
          </cell>
        </row>
        <row r="531">
          <cell r="A531" t="str">
            <v>国防动员及人民防空专项资金</v>
          </cell>
          <cell r="B531" t="str">
            <v>公共预算</v>
          </cell>
          <cell r="C531">
            <v>30</v>
          </cell>
          <cell r="D531">
            <v>30</v>
          </cell>
        </row>
        <row r="531">
          <cell r="F531">
            <v>102001</v>
          </cell>
          <cell r="G531" t="str">
            <v>楚雄彝族自治州发展和改革委员会</v>
          </cell>
        </row>
        <row r="532">
          <cell r="A532" t="str">
            <v>州级项目前期工作经费</v>
          </cell>
          <cell r="B532" t="str">
            <v>公共预算</v>
          </cell>
          <cell r="C532">
            <v>5000</v>
          </cell>
          <cell r="D532">
            <v>1500</v>
          </cell>
          <cell r="E532">
            <v>3500</v>
          </cell>
          <cell r="F532">
            <v>102001</v>
          </cell>
          <cell r="G532" t="str">
            <v>楚雄彝族自治州发展和改革委员会</v>
          </cell>
        </row>
        <row r="533">
          <cell r="A533" t="str">
            <v>州救灾物资储备库主体及附属工程、设备采购专项资金</v>
          </cell>
          <cell r="B533" t="str">
            <v>公共预算</v>
          </cell>
          <cell r="C533">
            <v>217.66</v>
          </cell>
          <cell r="D533">
            <v>217.66</v>
          </cell>
          <cell r="E533">
            <v>0</v>
          </cell>
          <cell r="F533">
            <v>102001</v>
          </cell>
          <cell r="G533" t="str">
            <v>楚雄彝族自治州发展和改革委员会</v>
          </cell>
        </row>
        <row r="534">
          <cell r="A534" t="str">
            <v>楚雄州军粮集中供应运维工作经费</v>
          </cell>
          <cell r="B534" t="str">
            <v>公共预算</v>
          </cell>
          <cell r="C534">
            <v>20</v>
          </cell>
          <cell r="D534">
            <v>20</v>
          </cell>
        </row>
        <row r="534">
          <cell r="F534">
            <v>102001</v>
          </cell>
          <cell r="G534" t="str">
            <v>楚雄彝族自治州发展和改革委员会</v>
          </cell>
        </row>
        <row r="535">
          <cell r="A535" t="str">
            <v>五十、政务服务管理</v>
          </cell>
        </row>
        <row r="535">
          <cell r="C535">
            <v>170</v>
          </cell>
          <cell r="D535">
            <v>170</v>
          </cell>
          <cell r="E535">
            <v>0</v>
          </cell>
        </row>
        <row r="535">
          <cell r="G535">
            <v>0</v>
          </cell>
        </row>
        <row r="536">
          <cell r="A536" t="str">
            <v>楚雄州公共资源交易平台工作专项经费</v>
          </cell>
          <cell r="B536" t="str">
            <v>公共预算</v>
          </cell>
          <cell r="C536">
            <v>60</v>
          </cell>
          <cell r="D536">
            <v>60</v>
          </cell>
        </row>
        <row r="536">
          <cell r="F536">
            <v>360001</v>
          </cell>
          <cell r="G536" t="str">
            <v>楚雄彝族自治州政务服务管理局</v>
          </cell>
        </row>
        <row r="537">
          <cell r="A537" t="str">
            <v>楚雄州政务服务工作专项经费</v>
          </cell>
          <cell r="B537" t="str">
            <v>公共预算</v>
          </cell>
          <cell r="C537">
            <v>110</v>
          </cell>
          <cell r="D537">
            <v>110</v>
          </cell>
        </row>
        <row r="537">
          <cell r="F537">
            <v>360001</v>
          </cell>
          <cell r="G537" t="str">
            <v>楚雄彝族自治州政务服务管理局</v>
          </cell>
        </row>
        <row r="538">
          <cell r="A538" t="str">
            <v>五十一、外事及侨务工作</v>
          </cell>
        </row>
        <row r="538">
          <cell r="C538">
            <v>24.5</v>
          </cell>
          <cell r="D538">
            <v>24.5</v>
          </cell>
          <cell r="E538">
            <v>0</v>
          </cell>
        </row>
        <row r="538">
          <cell r="G538">
            <v>0</v>
          </cell>
        </row>
        <row r="539">
          <cell r="A539" t="str">
            <v>春节慰问经费</v>
          </cell>
          <cell r="B539" t="str">
            <v>公共预算</v>
          </cell>
          <cell r="C539">
            <v>0.5</v>
          </cell>
          <cell r="D539">
            <v>0.5</v>
          </cell>
        </row>
        <row r="539">
          <cell r="F539">
            <v>209001</v>
          </cell>
          <cell r="G539" t="str">
            <v>楚雄彝族自治州归国华侨联合会</v>
          </cell>
        </row>
        <row r="540">
          <cell r="A540" t="str">
            <v>侨联专项业务经费</v>
          </cell>
          <cell r="B540" t="str">
            <v>公共预算</v>
          </cell>
          <cell r="C540">
            <v>8.5</v>
          </cell>
          <cell r="D540">
            <v>8.5</v>
          </cell>
        </row>
        <row r="540">
          <cell r="F540">
            <v>209001</v>
          </cell>
          <cell r="G540" t="str">
            <v>楚雄彝族自治州归国华侨联合会</v>
          </cell>
        </row>
        <row r="541">
          <cell r="A541" t="str">
            <v>外事工作专项经费</v>
          </cell>
          <cell r="B541" t="str">
            <v>公共预算</v>
          </cell>
          <cell r="C541">
            <v>15.5</v>
          </cell>
          <cell r="D541">
            <v>15.5</v>
          </cell>
        </row>
        <row r="541">
          <cell r="F541">
            <v>462001</v>
          </cell>
          <cell r="G541" t="str">
            <v>楚雄彝族自治州人民政府外事办公室</v>
          </cell>
        </row>
        <row r="542">
          <cell r="A542" t="str">
            <v>五十二、应急事务</v>
          </cell>
        </row>
        <row r="542">
          <cell r="C542">
            <v>542.79</v>
          </cell>
          <cell r="D542">
            <v>542.79</v>
          </cell>
          <cell r="E542">
            <v>0</v>
          </cell>
        </row>
        <row r="542">
          <cell r="G542">
            <v>0</v>
          </cell>
        </row>
        <row r="543">
          <cell r="A543" t="str">
            <v>安全生产监管专项资金</v>
          </cell>
          <cell r="B543" t="str">
            <v>公共预算</v>
          </cell>
          <cell r="C543">
            <v>96.5</v>
          </cell>
          <cell r="D543">
            <v>96.5</v>
          </cell>
        </row>
        <row r="543">
          <cell r="F543">
            <v>133001</v>
          </cell>
          <cell r="G543" t="str">
            <v>楚雄彝族自治州应急管理局</v>
          </cell>
        </row>
        <row r="544">
          <cell r="A544" t="str">
            <v>州应急指挥中心运维专项资金</v>
          </cell>
          <cell r="B544" t="str">
            <v>公共预算</v>
          </cell>
          <cell r="C544">
            <v>59.6</v>
          </cell>
          <cell r="D544">
            <v>59.6</v>
          </cell>
        </row>
        <row r="544">
          <cell r="F544">
            <v>133001</v>
          </cell>
          <cell r="G544" t="str">
            <v>楚雄彝族自治州应急管理局</v>
          </cell>
        </row>
        <row r="545">
          <cell r="A545" t="str">
            <v>自然灾害风险防治专项资金</v>
          </cell>
          <cell r="B545" t="str">
            <v>公共预算</v>
          </cell>
          <cell r="C545">
            <v>149.9</v>
          </cell>
          <cell r="D545">
            <v>149.9</v>
          </cell>
        </row>
        <row r="545">
          <cell r="F545">
            <v>133001</v>
          </cell>
          <cell r="G545" t="str">
            <v>楚雄彝族自治州应急管理局</v>
          </cell>
        </row>
        <row r="546">
          <cell r="A546" t="str">
            <v>气象灾害及突发事件预警信息发布维持经费</v>
          </cell>
          <cell r="B546" t="str">
            <v>公共预算</v>
          </cell>
          <cell r="C546">
            <v>43.5</v>
          </cell>
          <cell r="D546">
            <v>43.5</v>
          </cell>
        </row>
        <row r="546">
          <cell r="F546">
            <v>141001</v>
          </cell>
          <cell r="G546" t="str">
            <v>云南省楚雄彝族自治州气象局</v>
          </cell>
        </row>
        <row r="547">
          <cell r="A547" t="str">
            <v>地面自动气象观测站网经费</v>
          </cell>
          <cell r="B547" t="str">
            <v>公共预算</v>
          </cell>
          <cell r="C547">
            <v>193.29</v>
          </cell>
          <cell r="D547">
            <v>193.29</v>
          </cell>
        </row>
        <row r="547">
          <cell r="F547">
            <v>141001</v>
          </cell>
          <cell r="G547" t="str">
            <v>云南省楚雄彝族自治州气象局</v>
          </cell>
        </row>
        <row r="548">
          <cell r="A548" t="str">
            <v>五十三、地震事务</v>
          </cell>
        </row>
        <row r="548">
          <cell r="C548">
            <v>44.7</v>
          </cell>
          <cell r="D548">
            <v>44.7</v>
          </cell>
          <cell r="E548">
            <v>0</v>
          </cell>
        </row>
        <row r="548">
          <cell r="G548">
            <v>0</v>
          </cell>
        </row>
        <row r="549">
          <cell r="A549" t="str">
            <v>地震系统春节值班人员慰问经费</v>
          </cell>
          <cell r="B549" t="str">
            <v>公共预算</v>
          </cell>
          <cell r="C549">
            <v>0.6</v>
          </cell>
          <cell r="D549">
            <v>0.6</v>
          </cell>
        </row>
        <row r="549">
          <cell r="F549">
            <v>152001</v>
          </cell>
          <cell r="G549" t="str">
            <v>楚雄彝族自治州地震局</v>
          </cell>
        </row>
        <row r="550">
          <cell r="A550" t="str">
            <v>专业仪器维持经费</v>
          </cell>
          <cell r="B550" t="str">
            <v>公共预算</v>
          </cell>
          <cell r="C550">
            <v>20.1</v>
          </cell>
          <cell r="D550">
            <v>20.1</v>
          </cell>
        </row>
        <row r="550">
          <cell r="F550">
            <v>152001</v>
          </cell>
          <cell r="G550" t="str">
            <v>楚雄彝族自治州地震局</v>
          </cell>
        </row>
        <row r="551">
          <cell r="A551" t="str">
            <v>楚雄州地震应急指挥平台运维经费</v>
          </cell>
          <cell r="B551" t="str">
            <v>公共预算</v>
          </cell>
          <cell r="C551">
            <v>24</v>
          </cell>
          <cell r="D551">
            <v>24</v>
          </cell>
        </row>
        <row r="551">
          <cell r="F551">
            <v>152001</v>
          </cell>
          <cell r="G551" t="str">
            <v>楚雄彝族自治州地震局</v>
          </cell>
        </row>
        <row r="552">
          <cell r="A552" t="str">
            <v>五十四、自然资源事务</v>
          </cell>
        </row>
        <row r="552">
          <cell r="C552">
            <v>5845</v>
          </cell>
          <cell r="D552">
            <v>5757.3</v>
          </cell>
          <cell r="E552">
            <v>87.7</v>
          </cell>
        </row>
        <row r="552">
          <cell r="G552">
            <v>0</v>
          </cell>
        </row>
        <row r="553">
          <cell r="A553" t="str">
            <v>土地矿产耕地类专项资金</v>
          </cell>
          <cell r="B553" t="str">
            <v>公共预算</v>
          </cell>
          <cell r="C553">
            <v>508.34</v>
          </cell>
          <cell r="D553">
            <v>508.34</v>
          </cell>
          <cell r="E553">
            <v>0</v>
          </cell>
          <cell r="F553">
            <v>121001</v>
          </cell>
          <cell r="G553" t="str">
            <v>楚雄彝族自治州自然资源和规划局</v>
          </cell>
        </row>
        <row r="554">
          <cell r="A554" t="str">
            <v>卫星调查国土调查确权登记（对下）专项资金</v>
          </cell>
          <cell r="B554" t="str">
            <v>公共预算</v>
          </cell>
          <cell r="C554">
            <v>28</v>
          </cell>
          <cell r="D554">
            <v>0</v>
          </cell>
          <cell r="E554">
            <v>28</v>
          </cell>
          <cell r="F554">
            <v>121001</v>
          </cell>
          <cell r="G554" t="str">
            <v>楚雄彝族自治州自然资源和规划局</v>
          </cell>
        </row>
        <row r="555">
          <cell r="A555" t="str">
            <v>卫星调查国土调查确权登记专项资金</v>
          </cell>
          <cell r="B555" t="str">
            <v>公共预算</v>
          </cell>
          <cell r="C555">
            <v>185</v>
          </cell>
          <cell r="D555">
            <v>185</v>
          </cell>
          <cell r="E555">
            <v>0</v>
          </cell>
          <cell r="F555">
            <v>121001</v>
          </cell>
          <cell r="G555" t="str">
            <v>楚雄彝族自治州自然资源和规划局</v>
          </cell>
        </row>
        <row r="556">
          <cell r="A556" t="str">
            <v>地质灾害防治专项资金</v>
          </cell>
          <cell r="B556" t="str">
            <v>公共预算</v>
          </cell>
          <cell r="C556">
            <v>63.96</v>
          </cell>
          <cell r="D556">
            <v>63.96</v>
          </cell>
          <cell r="E556">
            <v>0</v>
          </cell>
          <cell r="F556">
            <v>121001</v>
          </cell>
          <cell r="G556" t="str">
            <v>楚雄彝族自治州自然资源和规划局</v>
          </cell>
        </row>
        <row r="557">
          <cell r="A557" t="str">
            <v>各县市地质灾害应急能力建设专项经费</v>
          </cell>
          <cell r="B557" t="str">
            <v>公共预算</v>
          </cell>
          <cell r="C557">
            <v>59.7</v>
          </cell>
          <cell r="D557">
            <v>0</v>
          </cell>
          <cell r="E557">
            <v>59.7</v>
          </cell>
          <cell r="F557">
            <v>121001</v>
          </cell>
          <cell r="G557" t="str">
            <v>楚雄彝族自治州自然资源和规划局</v>
          </cell>
        </row>
        <row r="558">
          <cell r="A558" t="str">
            <v>耕地占补平衡成本性补助</v>
          </cell>
          <cell r="B558" t="str">
            <v>公共预算</v>
          </cell>
          <cell r="C558">
            <v>5000</v>
          </cell>
          <cell r="D558">
            <v>5000</v>
          </cell>
        </row>
        <row r="558">
          <cell r="F558">
            <v>121001</v>
          </cell>
          <cell r="G558" t="str">
            <v>楚雄彝族自治州自然资源和规划局</v>
          </cell>
        </row>
        <row r="559">
          <cell r="A559" t="str">
            <v>五十五、机关管理事务</v>
          </cell>
        </row>
        <row r="559">
          <cell r="C559">
            <v>2000</v>
          </cell>
          <cell r="D559">
            <v>2000</v>
          </cell>
          <cell r="E559">
            <v>0</v>
          </cell>
        </row>
        <row r="559">
          <cell r="G559">
            <v>0</v>
          </cell>
        </row>
        <row r="560">
          <cell r="A560" t="str">
            <v>楚雄州公务中心和第二公务中心机关后勤服务社会化项目专项经费</v>
          </cell>
          <cell r="B560" t="str">
            <v>公共预算</v>
          </cell>
          <cell r="C560">
            <v>1000</v>
          </cell>
          <cell r="D560">
            <v>1000</v>
          </cell>
        </row>
        <row r="560">
          <cell r="F560">
            <v>142001</v>
          </cell>
          <cell r="G560" t="str">
            <v>楚雄彝族自治州机关事务管理局</v>
          </cell>
        </row>
        <row r="561">
          <cell r="A561" t="str">
            <v>州级党政机关办公用房集中统一管理专项经费</v>
          </cell>
          <cell r="B561" t="str">
            <v>公共预算</v>
          </cell>
          <cell r="C561">
            <v>120</v>
          </cell>
          <cell r="D561">
            <v>120</v>
          </cell>
        </row>
        <row r="561">
          <cell r="F561">
            <v>142001</v>
          </cell>
          <cell r="G561" t="str">
            <v>楚雄彝族自治州机关事务管理局</v>
          </cell>
        </row>
        <row r="562">
          <cell r="A562" t="str">
            <v>2025年州级党政机关事业单位公务用车购置经费</v>
          </cell>
          <cell r="B562" t="str">
            <v>公共预算</v>
          </cell>
          <cell r="C562">
            <v>298</v>
          </cell>
          <cell r="D562">
            <v>298</v>
          </cell>
        </row>
        <row r="562">
          <cell r="F562">
            <v>142001</v>
          </cell>
          <cell r="G562" t="str">
            <v>楚雄彝族自治州机关事务管理局</v>
          </cell>
        </row>
        <row r="563">
          <cell r="A563" t="str">
            <v>州委州政府2025年春节慰问专项经费</v>
          </cell>
          <cell r="B563" t="str">
            <v>公共预算</v>
          </cell>
          <cell r="C563">
            <v>2.65</v>
          </cell>
          <cell r="D563">
            <v>2.65</v>
          </cell>
        </row>
        <row r="563">
          <cell r="F563">
            <v>142001</v>
          </cell>
          <cell r="G563" t="str">
            <v>楚雄彝族自治州机关事务管理局</v>
          </cell>
        </row>
        <row r="564">
          <cell r="A564" t="str">
            <v>楚雄州机关事务管理局日常运转工作经费</v>
          </cell>
          <cell r="B564" t="str">
            <v>公共预算</v>
          </cell>
          <cell r="C564">
            <v>29.35</v>
          </cell>
          <cell r="D564">
            <v>29.35</v>
          </cell>
        </row>
        <row r="564">
          <cell r="F564">
            <v>142001</v>
          </cell>
          <cell r="G564" t="str">
            <v>楚雄彝族自治州机关事务管理局</v>
          </cell>
        </row>
        <row r="565">
          <cell r="A565" t="str">
            <v>2025年度州级党政机关办公用房大中修项目经费</v>
          </cell>
          <cell r="B565" t="str">
            <v>公共预算</v>
          </cell>
          <cell r="C565">
            <v>550</v>
          </cell>
          <cell r="D565">
            <v>550</v>
          </cell>
        </row>
        <row r="565">
          <cell r="F565">
            <v>142001</v>
          </cell>
          <cell r="G565" t="str">
            <v>楚雄彝族自治州机关事务管理局</v>
          </cell>
        </row>
        <row r="566">
          <cell r="A566" t="str">
            <v>五十六、住房公积金业务</v>
          </cell>
        </row>
        <row r="566">
          <cell r="C566">
            <v>500</v>
          </cell>
          <cell r="D566">
            <v>500</v>
          </cell>
          <cell r="E566">
            <v>0</v>
          </cell>
        </row>
        <row r="566">
          <cell r="G566">
            <v>0</v>
          </cell>
        </row>
        <row r="567">
          <cell r="A567" t="str">
            <v>楚雄州住房公积金管理中心劳务派遣人员经费</v>
          </cell>
          <cell r="B567" t="str">
            <v>公共预算</v>
          </cell>
          <cell r="C567">
            <v>124</v>
          </cell>
          <cell r="D567">
            <v>124</v>
          </cell>
        </row>
        <row r="567">
          <cell r="F567">
            <v>334001</v>
          </cell>
          <cell r="G567" t="str">
            <v>楚雄彝族自治州住房公积金管理中心</v>
          </cell>
        </row>
        <row r="568">
          <cell r="A568" t="str">
            <v>楚雄州住房公积金管理中心住房公积金管理专项业务经费</v>
          </cell>
          <cell r="B568" t="str">
            <v>公共预算</v>
          </cell>
          <cell r="C568">
            <v>92</v>
          </cell>
          <cell r="D568">
            <v>92</v>
          </cell>
        </row>
        <row r="568">
          <cell r="F568">
            <v>334001</v>
          </cell>
          <cell r="G568" t="str">
            <v>楚雄彝族自治州住房公积金管理中心</v>
          </cell>
        </row>
        <row r="569">
          <cell r="A569" t="str">
            <v>楚雄州住房公积金管理中心住房公积金业务系统运行维修及建设经费</v>
          </cell>
          <cell r="B569" t="str">
            <v>公共预算</v>
          </cell>
          <cell r="C569">
            <v>284</v>
          </cell>
          <cell r="D569">
            <v>284</v>
          </cell>
        </row>
        <row r="569">
          <cell r="F569">
            <v>334001</v>
          </cell>
          <cell r="G569" t="str">
            <v>楚雄彝族自治州住房公积金管理中心</v>
          </cell>
        </row>
        <row r="570">
          <cell r="A570" t="str">
            <v>五十七、接待事务</v>
          </cell>
        </row>
        <row r="570">
          <cell r="C570">
            <v>260</v>
          </cell>
          <cell r="D570">
            <v>260</v>
          </cell>
          <cell r="E570">
            <v>0</v>
          </cell>
        </row>
        <row r="570">
          <cell r="G570">
            <v>0</v>
          </cell>
        </row>
        <row r="571">
          <cell r="A571" t="str">
            <v>接待专项工作经费</v>
          </cell>
          <cell r="B571" t="str">
            <v>公共预算</v>
          </cell>
          <cell r="C571">
            <v>40</v>
          </cell>
          <cell r="D571">
            <v>40</v>
          </cell>
        </row>
        <row r="571">
          <cell r="F571">
            <v>464001</v>
          </cell>
          <cell r="G571" t="str">
            <v>楚雄彝族自治州接待处</v>
          </cell>
        </row>
        <row r="572">
          <cell r="A572" t="str">
            <v>接待专项经费</v>
          </cell>
          <cell r="B572" t="str">
            <v>公共预算</v>
          </cell>
          <cell r="C572">
            <v>220</v>
          </cell>
          <cell r="D572">
            <v>220</v>
          </cell>
        </row>
        <row r="572">
          <cell r="F572">
            <v>464001</v>
          </cell>
          <cell r="G572" t="str">
            <v>楚雄彝族自治州接待处</v>
          </cell>
        </row>
        <row r="573">
          <cell r="A573" t="str">
            <v>五十八、民族机动金</v>
          </cell>
        </row>
        <row r="573">
          <cell r="C573">
            <v>780</v>
          </cell>
          <cell r="D573">
            <v>383.92</v>
          </cell>
          <cell r="E573">
            <v>396.08</v>
          </cell>
        </row>
        <row r="573">
          <cell r="G573">
            <v>0</v>
          </cell>
        </row>
        <row r="574">
          <cell r="A574" t="str">
            <v>民族团结进步示范创建专项经费</v>
          </cell>
          <cell r="B574" t="str">
            <v>公共预算</v>
          </cell>
          <cell r="C574">
            <v>133.92</v>
          </cell>
          <cell r="D574">
            <v>133.92</v>
          </cell>
        </row>
        <row r="574">
          <cell r="F574">
            <v>108001</v>
          </cell>
          <cell r="G574" t="str">
            <v>楚雄彝族自治州民族宗教事务委员会</v>
          </cell>
        </row>
        <row r="575">
          <cell r="A575" t="str">
            <v>民族团结进步示范创建（对下）专项经费</v>
          </cell>
          <cell r="B575" t="str">
            <v>公共预算</v>
          </cell>
          <cell r="C575">
            <v>65</v>
          </cell>
        </row>
        <row r="575">
          <cell r="E575">
            <v>65</v>
          </cell>
          <cell r="F575">
            <v>108001</v>
          </cell>
          <cell r="G575" t="str">
            <v>楚雄彝族自治州民族宗教事务委员会</v>
          </cell>
        </row>
        <row r="576">
          <cell r="A576" t="str">
            <v>宗教专项治理（对下）经费</v>
          </cell>
          <cell r="B576" t="str">
            <v>公共预算</v>
          </cell>
          <cell r="C576">
            <v>278.08</v>
          </cell>
        </row>
        <row r="576">
          <cell r="E576">
            <v>278.08</v>
          </cell>
          <cell r="F576">
            <v>108001</v>
          </cell>
          <cell r="G576" t="str">
            <v>楚雄彝族自治州民族宗教事务委员会</v>
          </cell>
        </row>
        <row r="577">
          <cell r="A577" t="str">
            <v>民族事务经费</v>
          </cell>
          <cell r="B577" t="str">
            <v>公共预算</v>
          </cell>
          <cell r="C577">
            <v>130</v>
          </cell>
          <cell r="D577">
            <v>130</v>
          </cell>
        </row>
        <row r="577">
          <cell r="F577">
            <v>108001</v>
          </cell>
          <cell r="G577" t="str">
            <v>楚雄彝族自治州民族宗教事务委员会</v>
          </cell>
        </row>
        <row r="578">
          <cell r="A578" t="str">
            <v>民族事务(对下）经费</v>
          </cell>
          <cell r="B578" t="str">
            <v>公共预算</v>
          </cell>
          <cell r="C578">
            <v>3</v>
          </cell>
        </row>
        <row r="578">
          <cell r="E578">
            <v>3</v>
          </cell>
          <cell r="F578">
            <v>108001</v>
          </cell>
          <cell r="G578" t="str">
            <v>楚雄彝族自治州民族宗教事务委员会</v>
          </cell>
        </row>
        <row r="579">
          <cell r="A579" t="str">
            <v>宗教事务经费</v>
          </cell>
          <cell r="B579" t="str">
            <v>公共预算</v>
          </cell>
          <cell r="C579">
            <v>120</v>
          </cell>
          <cell r="D579">
            <v>120</v>
          </cell>
        </row>
        <row r="579">
          <cell r="F579">
            <v>108001</v>
          </cell>
          <cell r="G579" t="str">
            <v>楚雄彝族自治州民族宗教事务委员会</v>
          </cell>
        </row>
        <row r="580">
          <cell r="A580" t="str">
            <v>宗教事务（对下）经费</v>
          </cell>
          <cell r="B580" t="str">
            <v>公共预算</v>
          </cell>
          <cell r="C580">
            <v>50</v>
          </cell>
        </row>
        <row r="580">
          <cell r="E580">
            <v>50</v>
          </cell>
          <cell r="F580">
            <v>108001</v>
          </cell>
          <cell r="G580" t="str">
            <v>楚雄彝族自治州民族宗教事务委员会</v>
          </cell>
        </row>
        <row r="581">
          <cell r="A581" t="str">
            <v>五十九、社会工作事务</v>
          </cell>
        </row>
        <row r="581">
          <cell r="C581">
            <v>218.53</v>
          </cell>
          <cell r="D581">
            <v>126.5</v>
          </cell>
          <cell r="E581">
            <v>92.03</v>
          </cell>
        </row>
        <row r="581">
          <cell r="G581">
            <v>0</v>
          </cell>
        </row>
        <row r="582">
          <cell r="A582" t="str">
            <v>社区治理和工作人员教育培训州级财政（对下）补助专项资金</v>
          </cell>
          <cell r="B582" t="str">
            <v>公共预算</v>
          </cell>
          <cell r="C582">
            <v>23.85</v>
          </cell>
        </row>
        <row r="582">
          <cell r="E582">
            <v>23.85</v>
          </cell>
          <cell r="F582">
            <v>451001</v>
          </cell>
          <cell r="G582" t="str">
            <v>中国共产党楚雄彝族自治州委员会社会工作部</v>
          </cell>
        </row>
        <row r="583">
          <cell r="A583" t="str">
            <v>楚雄州委社会工作专项资金</v>
          </cell>
          <cell r="B583" t="str">
            <v>公共预算</v>
          </cell>
          <cell r="C583">
            <v>35</v>
          </cell>
          <cell r="D583">
            <v>35</v>
          </cell>
        </row>
        <row r="583">
          <cell r="F583">
            <v>451001</v>
          </cell>
          <cell r="G583" t="str">
            <v>中国共产党楚雄彝族自治州委员会社会工作部</v>
          </cell>
        </row>
        <row r="584">
          <cell r="A584" t="str">
            <v>楚雄州“两新”组织党建工作专项资金</v>
          </cell>
          <cell r="B584" t="str">
            <v>公共预算</v>
          </cell>
          <cell r="C584">
            <v>91.5</v>
          </cell>
          <cell r="D584">
            <v>91.5</v>
          </cell>
        </row>
        <row r="584">
          <cell r="F584">
            <v>451001</v>
          </cell>
          <cell r="G584" t="str">
            <v>中国共产党楚雄彝族自治州委员会社会工作部</v>
          </cell>
        </row>
        <row r="585">
          <cell r="A585" t="str">
            <v>原大队干部和村公所干部生活补贴州级财政（对下）补助专项资金</v>
          </cell>
          <cell r="B585" t="str">
            <v>公共预算</v>
          </cell>
          <cell r="C585">
            <v>68.18</v>
          </cell>
        </row>
        <row r="585">
          <cell r="E585">
            <v>68.18</v>
          </cell>
          <cell r="F585">
            <v>451001</v>
          </cell>
          <cell r="G585" t="str">
            <v>中国共产党楚雄彝族自治州委员会社会工作部</v>
          </cell>
        </row>
        <row r="586">
          <cell r="A586" t="str">
            <v>六十、财政代编预算</v>
          </cell>
        </row>
        <row r="586">
          <cell r="C586">
            <v>10028.81</v>
          </cell>
          <cell r="D586">
            <v>10028.81</v>
          </cell>
          <cell r="E586">
            <v>0</v>
          </cell>
        </row>
        <row r="586">
          <cell r="G586">
            <v>0</v>
          </cell>
        </row>
        <row r="587">
          <cell r="A587" t="str">
            <v>州级预算绩效管理经费</v>
          </cell>
          <cell r="B587" t="str">
            <v>公共预算</v>
          </cell>
          <cell r="C587">
            <v>80</v>
          </cell>
          <cell r="D587">
            <v>80</v>
          </cell>
        </row>
        <row r="587">
          <cell r="F587">
            <v>119001</v>
          </cell>
          <cell r="G587" t="str">
            <v>楚雄彝族自治州财政局</v>
          </cell>
        </row>
        <row r="588">
          <cell r="A588" t="str">
            <v>全州一体化信息系统建设工作专项资金</v>
          </cell>
          <cell r="B588" t="str">
            <v>公共预算</v>
          </cell>
          <cell r="C588">
            <v>122.62</v>
          </cell>
          <cell r="D588">
            <v>122.62</v>
          </cell>
        </row>
        <row r="588">
          <cell r="F588">
            <v>119001</v>
          </cell>
          <cell r="G588" t="str">
            <v>楚雄彝族自治州财政局</v>
          </cell>
        </row>
        <row r="589">
          <cell r="A589" t="str">
            <v>州级财政代理银行手续费</v>
          </cell>
          <cell r="B589" t="str">
            <v>公共预算</v>
          </cell>
          <cell r="C589">
            <v>220</v>
          </cell>
          <cell r="D589">
            <v>220</v>
          </cell>
        </row>
        <row r="589">
          <cell r="F589">
            <v>119001</v>
          </cell>
          <cell r="G589" t="str">
            <v>楚雄彝族自治州财政局</v>
          </cell>
        </row>
        <row r="590">
          <cell r="A590" t="str">
            <v>全州财政信息系统运维</v>
          </cell>
          <cell r="B590" t="str">
            <v>公共预算</v>
          </cell>
          <cell r="C590">
            <v>200</v>
          </cell>
          <cell r="D590">
            <v>200</v>
          </cell>
        </row>
        <row r="590">
          <cell r="F590">
            <v>119001</v>
          </cell>
          <cell r="G590" t="str">
            <v>楚雄彝族自治州财政局</v>
          </cell>
        </row>
        <row r="591">
          <cell r="A591" t="str">
            <v>内控建设专项经费</v>
          </cell>
          <cell r="B591" t="str">
            <v>公共预算</v>
          </cell>
          <cell r="C591">
            <v>136.19</v>
          </cell>
          <cell r="D591">
            <v>136.19</v>
          </cell>
        </row>
        <row r="591">
          <cell r="F591">
            <v>119001</v>
          </cell>
          <cell r="G591" t="str">
            <v>楚雄彝族自治州财政局</v>
          </cell>
        </row>
        <row r="592">
          <cell r="A592" t="str">
            <v>税收收入征收经费</v>
          </cell>
          <cell r="B592" t="str">
            <v>公共预算</v>
          </cell>
          <cell r="C592">
            <v>200</v>
          </cell>
          <cell r="D592">
            <v>200</v>
          </cell>
        </row>
        <row r="592">
          <cell r="F592">
            <v>119001</v>
          </cell>
          <cell r="G592" t="str">
            <v>楚雄彝族自治州财政局</v>
          </cell>
        </row>
        <row r="593">
          <cell r="A593" t="str">
            <v>非税收入征收组织经费</v>
          </cell>
          <cell r="B593" t="str">
            <v>公共预算</v>
          </cell>
          <cell r="C593">
            <v>1000</v>
          </cell>
          <cell r="D593">
            <v>1000</v>
          </cell>
        </row>
        <row r="593">
          <cell r="F593">
            <v>119001</v>
          </cell>
          <cell r="G593" t="str">
            <v>楚雄彝族自治州财政局</v>
          </cell>
        </row>
        <row r="594">
          <cell r="A594" t="str">
            <v>因公出国境经费</v>
          </cell>
          <cell r="B594" t="str">
            <v>公共预算</v>
          </cell>
          <cell r="C594">
            <v>100</v>
          </cell>
          <cell r="D594">
            <v>100</v>
          </cell>
        </row>
        <row r="594">
          <cell r="F594">
            <v>119001</v>
          </cell>
          <cell r="G594" t="str">
            <v>楚雄彝族自治州财政局</v>
          </cell>
        </row>
        <row r="595">
          <cell r="A595" t="str">
            <v>楚雄州重点产业重大项目重点工作专班工作经费</v>
          </cell>
          <cell r="B595" t="str">
            <v>公共预算</v>
          </cell>
          <cell r="C595">
            <v>220</v>
          </cell>
          <cell r="D595">
            <v>220</v>
          </cell>
        </row>
        <row r="595">
          <cell r="F595">
            <v>119001</v>
          </cell>
          <cell r="G595" t="str">
            <v>楚雄彝族自治州财政局</v>
          </cell>
        </row>
        <row r="596">
          <cell r="A596" t="str">
            <v>人民警察加班补贴</v>
          </cell>
          <cell r="B596" t="str">
            <v>公共预算</v>
          </cell>
          <cell r="C596">
            <v>400</v>
          </cell>
          <cell r="D596">
            <v>400</v>
          </cell>
        </row>
        <row r="596">
          <cell r="F596">
            <v>119001</v>
          </cell>
          <cell r="G596" t="str">
            <v>楚雄彝族自治州财政局</v>
          </cell>
        </row>
        <row r="597">
          <cell r="A597" t="str">
            <v>国有企业注册资本金</v>
          </cell>
          <cell r="B597" t="str">
            <v>公共预算</v>
          </cell>
          <cell r="C597">
            <v>6000</v>
          </cell>
          <cell r="D597">
            <v>6000</v>
          </cell>
        </row>
        <row r="597">
          <cell r="F597">
            <v>119001</v>
          </cell>
          <cell r="G597" t="str">
            <v>楚雄彝族自治州财政局</v>
          </cell>
        </row>
        <row r="598">
          <cell r="A598" t="str">
            <v>中央省管单位综合绩效</v>
          </cell>
          <cell r="B598" t="str">
            <v>公共预算</v>
          </cell>
          <cell r="C598">
            <v>850</v>
          </cell>
          <cell r="D598">
            <v>850</v>
          </cell>
        </row>
        <row r="598">
          <cell r="F598">
            <v>119001</v>
          </cell>
          <cell r="G598" t="str">
            <v>楚雄彝族自治州财政局</v>
          </cell>
        </row>
        <row r="599">
          <cell r="A599" t="str">
            <v>安可替代设备更新经费</v>
          </cell>
          <cell r="B599" t="str">
            <v>公共预算</v>
          </cell>
          <cell r="C599">
            <v>500</v>
          </cell>
          <cell r="D599">
            <v>500</v>
          </cell>
        </row>
        <row r="599">
          <cell r="F599">
            <v>119001</v>
          </cell>
          <cell r="G599" t="str">
            <v>楚雄彝族自治州财政局</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9"/>
  <sheetViews>
    <sheetView showZeros="0" topLeftCell="A27" workbookViewId="0">
      <selection activeCell="A46" sqref="A46"/>
    </sheetView>
  </sheetViews>
  <sheetFormatPr defaultColWidth="9.28333333333333" defaultRowHeight="14.25" customHeight="true" outlineLevelCol="3"/>
  <cols>
    <col min="1" max="1" width="41.7" customWidth="true"/>
    <col min="2" max="2" width="21.425" customWidth="true"/>
    <col min="3" max="3" width="37.85" customWidth="true"/>
    <col min="4" max="4" width="21.425" customWidth="true"/>
  </cols>
  <sheetData>
    <row r="1" ht="13.5" customHeight="true" spans="1:4">
      <c r="A1" s="20"/>
      <c r="B1" s="20"/>
      <c r="C1" s="20"/>
      <c r="D1" s="24" t="s">
        <v>0</v>
      </c>
    </row>
    <row r="2" ht="45" customHeight="true" spans="1:4">
      <c r="A2" s="21" t="s">
        <v>1</v>
      </c>
      <c r="B2" s="21"/>
      <c r="C2" s="21"/>
      <c r="D2" s="21"/>
    </row>
    <row r="3" ht="21" customHeight="true" spans="1:4">
      <c r="A3" s="20" t="str">
        <f>"单位名称："&amp;"楚雄彝族自治州精神病医院"</f>
        <v>单位名称：楚雄彝族自治州精神病医院</v>
      </c>
      <c r="B3" s="20"/>
      <c r="C3" s="20"/>
      <c r="D3" s="24" t="s">
        <v>2</v>
      </c>
    </row>
    <row r="4" ht="19.5" customHeight="true" spans="1:4">
      <c r="A4" s="7" t="s">
        <v>3</v>
      </c>
      <c r="B4" s="7"/>
      <c r="C4" s="7" t="s">
        <v>4</v>
      </c>
      <c r="D4" s="7"/>
    </row>
    <row r="5" ht="19.5" customHeight="true" spans="1:4">
      <c r="A5" s="7" t="s">
        <v>5</v>
      </c>
      <c r="B5" s="7" t="str">
        <f>"2025"&amp;"年预算数"</f>
        <v>2025年预算数</v>
      </c>
      <c r="C5" s="7" t="s">
        <v>6</v>
      </c>
      <c r="D5" s="7" t="str">
        <f>"2025"&amp;"年预算数"</f>
        <v>2025年预算数</v>
      </c>
    </row>
    <row r="6" ht="19.5" customHeight="true" spans="1:4">
      <c r="A6" s="7"/>
      <c r="B6" s="7"/>
      <c r="C6" s="7"/>
      <c r="D6" s="7"/>
    </row>
    <row r="7" ht="25.3" customHeight="true" spans="1:4">
      <c r="A7" s="6" t="s">
        <v>7</v>
      </c>
      <c r="B7" s="9">
        <v>9914054.66</v>
      </c>
      <c r="C7" s="6" t="s">
        <v>8</v>
      </c>
      <c r="D7" s="9"/>
    </row>
    <row r="8" ht="25.3" customHeight="true" spans="1:4">
      <c r="A8" s="6" t="s">
        <v>9</v>
      </c>
      <c r="B8" s="9"/>
      <c r="C8" s="6" t="s">
        <v>10</v>
      </c>
      <c r="D8" s="9"/>
    </row>
    <row r="9" ht="25.3" customHeight="true" spans="1:4">
      <c r="A9" s="6" t="s">
        <v>11</v>
      </c>
      <c r="B9" s="9"/>
      <c r="C9" s="6" t="s">
        <v>12</v>
      </c>
      <c r="D9" s="9"/>
    </row>
    <row r="10" ht="25.3" customHeight="true" spans="1:4">
      <c r="A10" s="6" t="s">
        <v>13</v>
      </c>
      <c r="B10" s="9"/>
      <c r="C10" s="6" t="s">
        <v>14</v>
      </c>
      <c r="D10" s="9"/>
    </row>
    <row r="11" ht="25.3" customHeight="true" spans="1:4">
      <c r="A11" s="6" t="s">
        <v>15</v>
      </c>
      <c r="B11" s="9">
        <v>149460232</v>
      </c>
      <c r="C11" s="6" t="s">
        <v>16</v>
      </c>
      <c r="D11" s="9"/>
    </row>
    <row r="12" ht="20.25" customHeight="true" spans="1:4">
      <c r="A12" s="6" t="s">
        <v>17</v>
      </c>
      <c r="B12" s="9"/>
      <c r="C12" s="6" t="s">
        <v>18</v>
      </c>
      <c r="D12" s="9"/>
    </row>
    <row r="13" ht="20.25" customHeight="true" spans="1:4">
      <c r="A13" s="6" t="s">
        <v>19</v>
      </c>
      <c r="B13" s="9">
        <v>149460232</v>
      </c>
      <c r="C13" s="6" t="s">
        <v>20</v>
      </c>
      <c r="D13" s="9"/>
    </row>
    <row r="14" ht="20.25" customHeight="true" spans="1:4">
      <c r="A14" s="6" t="s">
        <v>21</v>
      </c>
      <c r="B14" s="9"/>
      <c r="C14" s="6" t="s">
        <v>22</v>
      </c>
      <c r="D14" s="9">
        <v>6944517.4</v>
      </c>
    </row>
    <row r="15" ht="20.25" customHeight="true" spans="1:4">
      <c r="A15" s="6" t="s">
        <v>23</v>
      </c>
      <c r="B15" s="9"/>
      <c r="C15" s="6" t="s">
        <v>24</v>
      </c>
      <c r="D15" s="9"/>
    </row>
    <row r="16" ht="20.25" customHeight="true" spans="1:4">
      <c r="A16" s="6" t="s">
        <v>25</v>
      </c>
      <c r="B16" s="9"/>
      <c r="C16" s="6" t="s">
        <v>26</v>
      </c>
      <c r="D16" s="9">
        <v>148229769.26</v>
      </c>
    </row>
    <row r="17" ht="20.25" customHeight="true" spans="1:4">
      <c r="A17" s="6"/>
      <c r="B17" s="9"/>
      <c r="C17" s="6" t="s">
        <v>27</v>
      </c>
      <c r="D17" s="9"/>
    </row>
    <row r="18" ht="20.25" customHeight="true" spans="1:4">
      <c r="A18" s="6"/>
      <c r="B18" s="81"/>
      <c r="C18" s="6" t="s">
        <v>28</v>
      </c>
      <c r="D18" s="9"/>
    </row>
    <row r="19" ht="20.25" customHeight="true" spans="1:4">
      <c r="A19" s="6"/>
      <c r="B19" s="81"/>
      <c r="C19" s="6" t="s">
        <v>29</v>
      </c>
      <c r="D19" s="9"/>
    </row>
    <row r="20" ht="20.25" customHeight="true" spans="1:4">
      <c r="A20" s="6"/>
      <c r="B20" s="81"/>
      <c r="C20" s="6" t="s">
        <v>30</v>
      </c>
      <c r="D20" s="9"/>
    </row>
    <row r="21" ht="20.25" customHeight="true" spans="1:4">
      <c r="A21" s="6"/>
      <c r="B21" s="81"/>
      <c r="C21" s="6" t="s">
        <v>31</v>
      </c>
      <c r="D21" s="9"/>
    </row>
    <row r="22" ht="20.25" customHeight="true" spans="1:4">
      <c r="A22" s="6"/>
      <c r="B22" s="81"/>
      <c r="C22" s="6" t="s">
        <v>32</v>
      </c>
      <c r="D22" s="9"/>
    </row>
    <row r="23" ht="20.25" customHeight="true" spans="1:4">
      <c r="A23" s="6"/>
      <c r="B23" s="81"/>
      <c r="C23" s="6" t="s">
        <v>33</v>
      </c>
      <c r="D23" s="9"/>
    </row>
    <row r="24" ht="20.25" customHeight="true" spans="1:4">
      <c r="A24" s="6"/>
      <c r="B24" s="81"/>
      <c r="C24" s="6" t="s">
        <v>34</v>
      </c>
      <c r="D24" s="9"/>
    </row>
    <row r="25" ht="20.25" customHeight="true" spans="1:4">
      <c r="A25" s="6"/>
      <c r="B25" s="81"/>
      <c r="C25" s="6" t="s">
        <v>35</v>
      </c>
      <c r="D25" s="9"/>
    </row>
    <row r="26" ht="20.25" customHeight="true" spans="1:4">
      <c r="A26" s="6"/>
      <c r="B26" s="81"/>
      <c r="C26" s="6" t="s">
        <v>36</v>
      </c>
      <c r="D26" s="9">
        <v>4200000</v>
      </c>
    </row>
    <row r="27" ht="20.25" customHeight="true" spans="1:4">
      <c r="A27" s="6"/>
      <c r="B27" s="81"/>
      <c r="C27" s="6" t="s">
        <v>37</v>
      </c>
      <c r="D27" s="9"/>
    </row>
    <row r="28" ht="20.25" customHeight="true" spans="1:4">
      <c r="A28" s="6"/>
      <c r="B28" s="81"/>
      <c r="C28" s="6" t="s">
        <v>38</v>
      </c>
      <c r="D28" s="9"/>
    </row>
    <row r="29" ht="20.25" customHeight="true" spans="1:4">
      <c r="A29" s="6"/>
      <c r="B29" s="81"/>
      <c r="C29" s="6" t="s">
        <v>39</v>
      </c>
      <c r="D29" s="9"/>
    </row>
    <row r="30" ht="20.25" customHeight="true" spans="1:4">
      <c r="A30" s="6"/>
      <c r="B30" s="81"/>
      <c r="C30" s="6" t="s">
        <v>40</v>
      </c>
      <c r="D30" s="9"/>
    </row>
    <row r="31" ht="20.25" customHeight="true" spans="1:4">
      <c r="A31" s="6"/>
      <c r="B31" s="81"/>
      <c r="C31" s="6" t="s">
        <v>41</v>
      </c>
      <c r="D31" s="9"/>
    </row>
    <row r="32" ht="20.25" customHeight="true" spans="1:4">
      <c r="A32" s="6"/>
      <c r="B32" s="81"/>
      <c r="C32" s="6" t="s">
        <v>42</v>
      </c>
      <c r="D32" s="9"/>
    </row>
    <row r="33" ht="20.25" customHeight="true" spans="1:4">
      <c r="A33" s="6"/>
      <c r="B33" s="81"/>
      <c r="C33" s="6" t="s">
        <v>43</v>
      </c>
      <c r="D33" s="9"/>
    </row>
    <row r="34" ht="20.25" customHeight="true" spans="1:4">
      <c r="A34" s="6"/>
      <c r="B34" s="81"/>
      <c r="C34" s="6" t="s">
        <v>44</v>
      </c>
      <c r="D34" s="9"/>
    </row>
    <row r="35" ht="20.25" customHeight="true" spans="1:4">
      <c r="A35" s="6"/>
      <c r="B35" s="81"/>
      <c r="C35" s="6" t="s">
        <v>45</v>
      </c>
      <c r="D35" s="9"/>
    </row>
    <row r="36" ht="20.25" customHeight="true" spans="1:4">
      <c r="A36" s="6"/>
      <c r="B36" s="81"/>
      <c r="C36" s="6" t="s">
        <v>46</v>
      </c>
      <c r="D36" s="9"/>
    </row>
    <row r="37" ht="20.25" customHeight="true" spans="1:4">
      <c r="A37" s="82" t="s">
        <v>47</v>
      </c>
      <c r="B37" s="83">
        <v>159374286.66</v>
      </c>
      <c r="C37" s="82" t="s">
        <v>48</v>
      </c>
      <c r="D37" s="9">
        <v>159374286.66</v>
      </c>
    </row>
    <row r="38" ht="20.25" customHeight="true" spans="1:4">
      <c r="A38" s="84" t="s">
        <v>49</v>
      </c>
      <c r="B38" s="85"/>
      <c r="C38" s="86" t="s">
        <v>50</v>
      </c>
      <c r="D38" s="9"/>
    </row>
    <row r="39" ht="20.25" customHeight="true" spans="1:4">
      <c r="A39" s="82" t="s">
        <v>51</v>
      </c>
      <c r="B39" s="83">
        <v>159374286.66</v>
      </c>
      <c r="C39" s="82" t="s">
        <v>52</v>
      </c>
      <c r="D39" s="9">
        <v>159374286.66</v>
      </c>
    </row>
  </sheetData>
  <mergeCells count="8">
    <mergeCell ref="A2:D2"/>
    <mergeCell ref="A3:B3"/>
    <mergeCell ref="A4:B4"/>
    <mergeCell ref="C4:D4"/>
    <mergeCell ref="A5:A6"/>
    <mergeCell ref="B5:B6"/>
    <mergeCell ref="C5:C6"/>
    <mergeCell ref="D5:D6"/>
  </mergeCells>
  <printOptions horizontalCentered="true"/>
  <pageMargins left="0.39" right="0.39" top="0.39" bottom="0.39" header="0" footer="0"/>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9"/>
  <sheetViews>
    <sheetView showZeros="0" topLeftCell="B1" workbookViewId="0">
      <selection activeCell="F19" sqref="F19"/>
    </sheetView>
  </sheetViews>
  <sheetFormatPr defaultColWidth="9" defaultRowHeight="13.5" customHeight="true"/>
  <cols>
    <col min="1" max="1" width="17.8416666666667" customWidth="true"/>
    <col min="2" max="2" width="30.1416666666667" customWidth="true"/>
    <col min="3" max="20" width="12.85" customWidth="true"/>
  </cols>
  <sheetData>
    <row r="1" ht="15.85" customHeight="true" spans="1:20">
      <c r="A1" s="62"/>
      <c r="B1" s="62"/>
      <c r="C1" s="62"/>
      <c r="D1" s="62"/>
      <c r="E1" s="62"/>
      <c r="F1" s="62"/>
      <c r="G1" s="62"/>
      <c r="H1" s="62"/>
      <c r="I1" s="62"/>
      <c r="J1" s="62"/>
      <c r="K1" s="62"/>
      <c r="L1" s="62"/>
      <c r="M1" s="62"/>
      <c r="N1" s="62"/>
      <c r="O1" s="62"/>
      <c r="P1" s="62"/>
      <c r="Q1" s="62"/>
      <c r="R1" s="62"/>
      <c r="S1" s="62"/>
      <c r="T1" s="24" t="s">
        <v>53</v>
      </c>
    </row>
    <row r="2" ht="30.75" customHeight="true"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true" spans="1:20">
      <c r="A3" s="20" t="str">
        <f>"单位名称："&amp;"楚雄彝族自治州精神病医院"</f>
        <v>单位名称：楚雄彝族自治州精神病医院</v>
      </c>
      <c r="B3" s="20"/>
      <c r="C3" s="24" t="s">
        <v>54</v>
      </c>
      <c r="D3" s="24"/>
      <c r="E3" s="24"/>
      <c r="F3" s="24"/>
      <c r="G3" s="24"/>
      <c r="H3" s="24"/>
      <c r="I3" s="24"/>
      <c r="J3" s="24"/>
      <c r="K3" s="24"/>
      <c r="L3" s="24"/>
      <c r="M3" s="24"/>
      <c r="N3" s="24"/>
      <c r="O3" s="24"/>
      <c r="P3" s="24"/>
      <c r="Q3" s="24"/>
      <c r="R3" s="24"/>
      <c r="S3" s="24"/>
      <c r="T3" s="24"/>
    </row>
    <row r="4" customHeight="true" spans="1:20">
      <c r="A4" s="7" t="s">
        <v>55</v>
      </c>
      <c r="B4" s="7" t="s">
        <v>56</v>
      </c>
      <c r="C4" s="7" t="s">
        <v>57</v>
      </c>
      <c r="D4" s="7" t="s">
        <v>58</v>
      </c>
      <c r="E4" s="7"/>
      <c r="F4" s="7"/>
      <c r="G4" s="7"/>
      <c r="H4" s="7"/>
      <c r="I4" s="7"/>
      <c r="J4" s="7"/>
      <c r="K4" s="7"/>
      <c r="L4" s="7"/>
      <c r="M4" s="7"/>
      <c r="N4" s="7"/>
      <c r="O4" s="7" t="s">
        <v>49</v>
      </c>
      <c r="P4" s="7"/>
      <c r="Q4" s="7"/>
      <c r="R4" s="7"/>
      <c r="S4" s="7"/>
      <c r="T4" s="7"/>
    </row>
    <row r="5" customHeight="true" spans="1:20">
      <c r="A5" s="7"/>
      <c r="B5" s="7"/>
      <c r="C5" s="7"/>
      <c r="D5" s="7" t="s">
        <v>59</v>
      </c>
      <c r="E5" s="7" t="s">
        <v>60</v>
      </c>
      <c r="F5" s="7" t="s">
        <v>61</v>
      </c>
      <c r="G5" s="7" t="s">
        <v>62</v>
      </c>
      <c r="H5" s="7" t="s">
        <v>63</v>
      </c>
      <c r="I5" s="7" t="s">
        <v>64</v>
      </c>
      <c r="J5" s="7"/>
      <c r="K5" s="7"/>
      <c r="L5" s="7"/>
      <c r="M5" s="7"/>
      <c r="N5" s="7"/>
      <c r="O5" s="7" t="s">
        <v>59</v>
      </c>
      <c r="P5" s="7" t="s">
        <v>60</v>
      </c>
      <c r="Q5" s="7" t="s">
        <v>61</v>
      </c>
      <c r="R5" s="7" t="s">
        <v>62</v>
      </c>
      <c r="S5" s="7" t="s">
        <v>63</v>
      </c>
      <c r="T5" s="7" t="s">
        <v>64</v>
      </c>
    </row>
    <row r="6" ht="26.25" customHeight="true" spans="1:20">
      <c r="A6" s="7"/>
      <c r="B6" s="7"/>
      <c r="C6" s="7"/>
      <c r="D6" s="7"/>
      <c r="E6" s="7"/>
      <c r="F6" s="7"/>
      <c r="G6" s="7"/>
      <c r="H6" s="7"/>
      <c r="I6" s="7" t="s">
        <v>59</v>
      </c>
      <c r="J6" s="7" t="s">
        <v>65</v>
      </c>
      <c r="K6" s="7" t="s">
        <v>66</v>
      </c>
      <c r="L6" s="7" t="s">
        <v>67</v>
      </c>
      <c r="M6" s="7" t="s">
        <v>68</v>
      </c>
      <c r="N6" s="7" t="s">
        <v>69</v>
      </c>
      <c r="O6" s="7"/>
      <c r="P6" s="7"/>
      <c r="Q6" s="7"/>
      <c r="R6" s="7"/>
      <c r="S6" s="7"/>
      <c r="T6" s="7"/>
    </row>
    <row r="7" ht="31.6" customHeight="true"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true" spans="1:20">
      <c r="A8" s="6" t="s">
        <v>70</v>
      </c>
      <c r="B8" s="6" t="s">
        <v>71</v>
      </c>
      <c r="C8" s="9">
        <v>159374286.66</v>
      </c>
      <c r="D8" s="9">
        <v>159374286.66</v>
      </c>
      <c r="E8" s="9">
        <v>9914054.66</v>
      </c>
      <c r="F8" s="9"/>
      <c r="G8" s="9"/>
      <c r="H8" s="9"/>
      <c r="I8" s="9">
        <v>149460232</v>
      </c>
      <c r="J8" s="9"/>
      <c r="K8" s="9">
        <v>149460232</v>
      </c>
      <c r="L8" s="9"/>
      <c r="M8" s="9"/>
      <c r="N8" s="9"/>
      <c r="O8" s="9"/>
      <c r="P8" s="9"/>
      <c r="Q8" s="9"/>
      <c r="R8" s="9"/>
      <c r="S8" s="9"/>
      <c r="T8" s="9"/>
    </row>
    <row r="9" ht="31.6" customHeight="true" spans="1:20">
      <c r="A9" s="79" t="s">
        <v>57</v>
      </c>
      <c r="B9" s="79"/>
      <c r="C9" s="9">
        <v>159374286.66</v>
      </c>
      <c r="D9" s="9">
        <v>159374286.66</v>
      </c>
      <c r="E9" s="9">
        <v>9914054.66</v>
      </c>
      <c r="F9" s="9"/>
      <c r="G9" s="9"/>
      <c r="H9" s="9"/>
      <c r="I9" s="9">
        <v>149460232</v>
      </c>
      <c r="J9" s="9"/>
      <c r="K9" s="9">
        <v>149460232</v>
      </c>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true"/>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27"/>
  <sheetViews>
    <sheetView showZeros="0" topLeftCell="B1" workbookViewId="0">
      <selection activeCell="A1" sqref="A1"/>
    </sheetView>
  </sheetViews>
  <sheetFormatPr defaultColWidth="9" defaultRowHeight="13.5" customHeight="true"/>
  <cols>
    <col min="1" max="1" width="17.425" customWidth="true"/>
    <col min="2" max="2" width="32" customWidth="true"/>
    <col min="3" max="15" width="12.85" customWidth="true"/>
  </cols>
  <sheetData>
    <row r="1" ht="17.5" customHeight="true" spans="1:15">
      <c r="A1" s="63"/>
      <c r="B1" s="63"/>
      <c r="C1" s="63"/>
      <c r="D1" s="63"/>
      <c r="E1" s="63"/>
      <c r="F1" s="63"/>
      <c r="G1" s="63"/>
      <c r="H1" s="63"/>
      <c r="I1" s="63"/>
      <c r="J1" s="63"/>
      <c r="K1" s="63"/>
      <c r="L1" s="63"/>
      <c r="M1" s="63"/>
      <c r="N1" s="63"/>
      <c r="O1" s="8" t="s">
        <v>72</v>
      </c>
    </row>
    <row r="2" ht="30.75" customHeight="true" spans="1:15">
      <c r="A2" s="11" t="str">
        <f>"2025"&amp;"年部门支出预算表"</f>
        <v>2025年部门支出预算表</v>
      </c>
      <c r="B2" s="11"/>
      <c r="C2" s="11"/>
      <c r="D2" s="11"/>
      <c r="E2" s="11"/>
      <c r="F2" s="11"/>
      <c r="G2" s="11"/>
      <c r="H2" s="11"/>
      <c r="I2" s="11"/>
      <c r="J2" s="11"/>
      <c r="K2" s="11"/>
      <c r="L2" s="11"/>
      <c r="M2" s="11"/>
      <c r="N2" s="11"/>
      <c r="O2" s="11"/>
    </row>
    <row r="3" customHeight="true" spans="1:15">
      <c r="A3" s="3" t="str">
        <f>"单位名称："&amp;"楚雄彝族自治州精神病医院"</f>
        <v>单位名称：楚雄彝族自治州精神病医院</v>
      </c>
      <c r="B3" s="3"/>
      <c r="C3" s="8" t="s">
        <v>54</v>
      </c>
      <c r="D3" s="8"/>
      <c r="E3" s="8"/>
      <c r="F3" s="8"/>
      <c r="G3" s="8"/>
      <c r="H3" s="8"/>
      <c r="I3" s="8"/>
      <c r="J3" s="8"/>
      <c r="K3" s="8"/>
      <c r="L3" s="8"/>
      <c r="M3" s="8"/>
      <c r="N3" s="8"/>
      <c r="O3" s="8"/>
    </row>
    <row r="4" customHeight="true" spans="1:15">
      <c r="A4" s="7" t="s">
        <v>73</v>
      </c>
      <c r="B4" s="7" t="s">
        <v>74</v>
      </c>
      <c r="C4" s="7" t="s">
        <v>57</v>
      </c>
      <c r="D4" s="7" t="s">
        <v>60</v>
      </c>
      <c r="E4" s="7"/>
      <c r="F4" s="7"/>
      <c r="G4" s="7" t="s">
        <v>61</v>
      </c>
      <c r="H4" s="7" t="s">
        <v>62</v>
      </c>
      <c r="I4" s="7" t="s">
        <v>75</v>
      </c>
      <c r="J4" s="7" t="s">
        <v>64</v>
      </c>
      <c r="K4" s="7"/>
      <c r="L4" s="7"/>
      <c r="M4" s="7"/>
      <c r="N4" s="7"/>
      <c r="O4" s="7"/>
    </row>
    <row r="5" ht="27.75" customHeight="true" spans="1:15">
      <c r="A5" s="7"/>
      <c r="B5" s="7"/>
      <c r="C5" s="7"/>
      <c r="D5" s="7" t="s">
        <v>59</v>
      </c>
      <c r="E5" s="7" t="s">
        <v>76</v>
      </c>
      <c r="F5" s="7" t="s">
        <v>77</v>
      </c>
      <c r="G5" s="7"/>
      <c r="H5" s="7"/>
      <c r="I5" s="7"/>
      <c r="J5" s="7" t="s">
        <v>59</v>
      </c>
      <c r="K5" s="7" t="s">
        <v>78</v>
      </c>
      <c r="L5" s="7" t="s">
        <v>79</v>
      </c>
      <c r="M5" s="7" t="s">
        <v>80</v>
      </c>
      <c r="N5" s="7" t="s">
        <v>81</v>
      </c>
      <c r="O5" s="7" t="s">
        <v>82</v>
      </c>
    </row>
    <row r="6" ht="20.35" customHeight="true"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true" spans="1:15">
      <c r="A7" s="6" t="s">
        <v>97</v>
      </c>
      <c r="B7" s="76" t="s">
        <v>98</v>
      </c>
      <c r="C7" s="9">
        <v>6944517.4</v>
      </c>
      <c r="D7" s="9">
        <v>4120517.4</v>
      </c>
      <c r="E7" s="9">
        <v>4114517.4</v>
      </c>
      <c r="F7" s="9">
        <v>6000</v>
      </c>
      <c r="G7" s="9"/>
      <c r="H7" s="9"/>
      <c r="I7" s="9"/>
      <c r="J7" s="9">
        <v>2824000</v>
      </c>
      <c r="K7" s="9"/>
      <c r="L7" s="9">
        <v>2824000</v>
      </c>
      <c r="M7" s="9"/>
      <c r="N7" s="9"/>
      <c r="O7" s="9"/>
    </row>
    <row r="8" ht="24" customHeight="true" spans="1:15">
      <c r="A8" s="60" t="s">
        <v>99</v>
      </c>
      <c r="B8" s="77" t="s">
        <v>100</v>
      </c>
      <c r="C8" s="9">
        <v>6899817.4</v>
      </c>
      <c r="D8" s="9">
        <v>4075817.4</v>
      </c>
      <c r="E8" s="9">
        <v>4069817.4</v>
      </c>
      <c r="F8" s="9">
        <v>6000</v>
      </c>
      <c r="G8" s="9"/>
      <c r="H8" s="9"/>
      <c r="I8" s="9"/>
      <c r="J8" s="9">
        <v>2824000</v>
      </c>
      <c r="K8" s="9"/>
      <c r="L8" s="9">
        <v>2824000</v>
      </c>
      <c r="M8" s="9"/>
      <c r="N8" s="9"/>
      <c r="O8" s="9"/>
    </row>
    <row r="9" ht="24" customHeight="true" spans="1:15">
      <c r="A9" s="61" t="s">
        <v>101</v>
      </c>
      <c r="B9" s="78" t="s">
        <v>102</v>
      </c>
      <c r="C9" s="9">
        <v>2299817.4</v>
      </c>
      <c r="D9" s="9">
        <v>2299817.4</v>
      </c>
      <c r="E9" s="9">
        <v>2293817.4</v>
      </c>
      <c r="F9" s="9">
        <v>6000</v>
      </c>
      <c r="G9" s="9"/>
      <c r="H9" s="9"/>
      <c r="I9" s="9"/>
      <c r="J9" s="9"/>
      <c r="K9" s="9"/>
      <c r="L9" s="9"/>
      <c r="M9" s="9"/>
      <c r="N9" s="9"/>
      <c r="O9" s="9"/>
    </row>
    <row r="10" ht="24" customHeight="true" spans="1:15">
      <c r="A10" s="61" t="s">
        <v>103</v>
      </c>
      <c r="B10" s="78" t="s">
        <v>104</v>
      </c>
      <c r="C10" s="9">
        <v>3050000</v>
      </c>
      <c r="D10" s="9">
        <v>1776000</v>
      </c>
      <c r="E10" s="9">
        <v>1776000</v>
      </c>
      <c r="F10" s="9"/>
      <c r="G10" s="9"/>
      <c r="H10" s="9"/>
      <c r="I10" s="9"/>
      <c r="J10" s="9">
        <v>1274000</v>
      </c>
      <c r="K10" s="9"/>
      <c r="L10" s="9">
        <v>1274000</v>
      </c>
      <c r="M10" s="9"/>
      <c r="N10" s="9"/>
      <c r="O10" s="9"/>
    </row>
    <row r="11" ht="24" customHeight="true" spans="1:15">
      <c r="A11" s="61" t="s">
        <v>105</v>
      </c>
      <c r="B11" s="78" t="s">
        <v>106</v>
      </c>
      <c r="C11" s="9">
        <v>1550000</v>
      </c>
      <c r="D11" s="9"/>
      <c r="E11" s="9"/>
      <c r="F11" s="9"/>
      <c r="G11" s="9"/>
      <c r="H11" s="9"/>
      <c r="I11" s="9"/>
      <c r="J11" s="9">
        <v>1550000</v>
      </c>
      <c r="K11" s="9"/>
      <c r="L11" s="9">
        <v>1550000</v>
      </c>
      <c r="M11" s="9"/>
      <c r="N11" s="9"/>
      <c r="O11" s="9"/>
    </row>
    <row r="12" ht="24" customHeight="true" spans="1:15">
      <c r="A12" s="60" t="s">
        <v>107</v>
      </c>
      <c r="B12" s="77" t="s">
        <v>108</v>
      </c>
      <c r="C12" s="9">
        <v>44700</v>
      </c>
      <c r="D12" s="9">
        <v>44700</v>
      </c>
      <c r="E12" s="9">
        <v>44700</v>
      </c>
      <c r="F12" s="9"/>
      <c r="G12" s="9"/>
      <c r="H12" s="9"/>
      <c r="I12" s="9"/>
      <c r="J12" s="9"/>
      <c r="K12" s="9"/>
      <c r="L12" s="9"/>
      <c r="M12" s="9"/>
      <c r="N12" s="9"/>
      <c r="O12" s="9"/>
    </row>
    <row r="13" ht="24" customHeight="true" spans="1:15">
      <c r="A13" s="61" t="s">
        <v>109</v>
      </c>
      <c r="B13" s="78" t="s">
        <v>110</v>
      </c>
      <c r="C13" s="9">
        <v>44700</v>
      </c>
      <c r="D13" s="9">
        <v>44700</v>
      </c>
      <c r="E13" s="9">
        <v>44700</v>
      </c>
      <c r="F13" s="9"/>
      <c r="G13" s="9"/>
      <c r="H13" s="9"/>
      <c r="I13" s="9"/>
      <c r="J13" s="9"/>
      <c r="K13" s="9"/>
      <c r="L13" s="9"/>
      <c r="M13" s="9"/>
      <c r="N13" s="9"/>
      <c r="O13" s="9"/>
    </row>
    <row r="14" ht="24" customHeight="true" spans="1:15">
      <c r="A14" s="6" t="s">
        <v>111</v>
      </c>
      <c r="B14" s="76" t="s">
        <v>112</v>
      </c>
      <c r="C14" s="9">
        <v>148229769.26</v>
      </c>
      <c r="D14" s="9">
        <v>5793537.26</v>
      </c>
      <c r="E14" s="9">
        <v>5693537.26</v>
      </c>
      <c r="F14" s="9">
        <v>100000</v>
      </c>
      <c r="G14" s="9"/>
      <c r="H14" s="9"/>
      <c r="I14" s="9"/>
      <c r="J14" s="9">
        <v>142436232</v>
      </c>
      <c r="K14" s="9"/>
      <c r="L14" s="9">
        <v>142436232</v>
      </c>
      <c r="M14" s="9"/>
      <c r="N14" s="9"/>
      <c r="O14" s="9"/>
    </row>
    <row r="15" ht="24" customHeight="true" spans="1:15">
      <c r="A15" s="60" t="s">
        <v>113</v>
      </c>
      <c r="B15" s="77" t="s">
        <v>114</v>
      </c>
      <c r="C15" s="9">
        <v>100000</v>
      </c>
      <c r="D15" s="9">
        <v>100000</v>
      </c>
      <c r="E15" s="9"/>
      <c r="F15" s="9">
        <v>100000</v>
      </c>
      <c r="G15" s="9"/>
      <c r="H15" s="9"/>
      <c r="I15" s="9"/>
      <c r="J15" s="9"/>
      <c r="K15" s="9"/>
      <c r="L15" s="9"/>
      <c r="M15" s="9"/>
      <c r="N15" s="9"/>
      <c r="O15" s="9"/>
    </row>
    <row r="16" ht="24" customHeight="true" spans="1:15">
      <c r="A16" s="61" t="s">
        <v>115</v>
      </c>
      <c r="B16" s="78" t="s">
        <v>116</v>
      </c>
      <c r="C16" s="9">
        <v>100000</v>
      </c>
      <c r="D16" s="9">
        <v>100000</v>
      </c>
      <c r="E16" s="9"/>
      <c r="F16" s="9">
        <v>100000</v>
      </c>
      <c r="G16" s="9"/>
      <c r="H16" s="9"/>
      <c r="I16" s="9"/>
      <c r="J16" s="9"/>
      <c r="K16" s="9"/>
      <c r="L16" s="9"/>
      <c r="M16" s="9"/>
      <c r="N16" s="9"/>
      <c r="O16" s="9"/>
    </row>
    <row r="17" ht="24" customHeight="true" spans="1:15">
      <c r="A17" s="60" t="s">
        <v>117</v>
      </c>
      <c r="B17" s="77" t="s">
        <v>118</v>
      </c>
      <c r="C17" s="9">
        <v>146021832</v>
      </c>
      <c r="D17" s="9">
        <v>5385600</v>
      </c>
      <c r="E17" s="9">
        <v>5385600</v>
      </c>
      <c r="F17" s="9"/>
      <c r="G17" s="9"/>
      <c r="H17" s="9"/>
      <c r="I17" s="9"/>
      <c r="J17" s="9">
        <v>140636232</v>
      </c>
      <c r="K17" s="9"/>
      <c r="L17" s="9">
        <v>140636232</v>
      </c>
      <c r="M17" s="9"/>
      <c r="N17" s="9"/>
      <c r="O17" s="9"/>
    </row>
    <row r="18" ht="24" customHeight="true" spans="1:15">
      <c r="A18" s="61" t="s">
        <v>119</v>
      </c>
      <c r="B18" s="78" t="s">
        <v>120</v>
      </c>
      <c r="C18" s="9">
        <v>146021832</v>
      </c>
      <c r="D18" s="9">
        <v>5385600</v>
      </c>
      <c r="E18" s="9">
        <v>5385600</v>
      </c>
      <c r="F18" s="9"/>
      <c r="G18" s="9"/>
      <c r="H18" s="9"/>
      <c r="I18" s="9"/>
      <c r="J18" s="9">
        <v>140636232</v>
      </c>
      <c r="K18" s="9"/>
      <c r="L18" s="9">
        <v>140636232</v>
      </c>
      <c r="M18" s="9"/>
      <c r="N18" s="9"/>
      <c r="O18" s="9"/>
    </row>
    <row r="19" ht="24" customHeight="true" spans="1:15">
      <c r="A19" s="60" t="s">
        <v>121</v>
      </c>
      <c r="B19" s="77" t="s">
        <v>122</v>
      </c>
      <c r="C19" s="9">
        <v>2107937.26</v>
      </c>
      <c r="D19" s="9">
        <v>307937.26</v>
      </c>
      <c r="E19" s="9">
        <v>307937.26</v>
      </c>
      <c r="F19" s="9"/>
      <c r="G19" s="9"/>
      <c r="H19" s="9"/>
      <c r="I19" s="9"/>
      <c r="J19" s="9">
        <v>1800000</v>
      </c>
      <c r="K19" s="9"/>
      <c r="L19" s="9">
        <v>1800000</v>
      </c>
      <c r="M19" s="9"/>
      <c r="N19" s="9"/>
      <c r="O19" s="9"/>
    </row>
    <row r="20" ht="24" customHeight="true" spans="1:15">
      <c r="A20" s="61" t="s">
        <v>123</v>
      </c>
      <c r="B20" s="78" t="s">
        <v>124</v>
      </c>
      <c r="C20" s="9"/>
      <c r="D20" s="9"/>
      <c r="E20" s="9"/>
      <c r="F20" s="9"/>
      <c r="G20" s="9"/>
      <c r="H20" s="9"/>
      <c r="I20" s="9"/>
      <c r="J20" s="9"/>
      <c r="K20" s="9"/>
      <c r="L20" s="9"/>
      <c r="M20" s="9"/>
      <c r="N20" s="9"/>
      <c r="O20" s="9"/>
    </row>
    <row r="21" ht="24" customHeight="true" spans="1:15">
      <c r="A21" s="61" t="s">
        <v>125</v>
      </c>
      <c r="B21" s="78" t="s">
        <v>126</v>
      </c>
      <c r="C21" s="9">
        <v>1200000</v>
      </c>
      <c r="D21" s="9"/>
      <c r="E21" s="9"/>
      <c r="F21" s="9"/>
      <c r="G21" s="9"/>
      <c r="H21" s="9"/>
      <c r="I21" s="9"/>
      <c r="J21" s="9">
        <v>1200000</v>
      </c>
      <c r="K21" s="9"/>
      <c r="L21" s="9">
        <v>1200000</v>
      </c>
      <c r="M21" s="9"/>
      <c r="N21" s="9"/>
      <c r="O21" s="9"/>
    </row>
    <row r="22" ht="24" customHeight="true" spans="1:15">
      <c r="A22" s="61" t="s">
        <v>127</v>
      </c>
      <c r="B22" s="78" t="s">
        <v>128</v>
      </c>
      <c r="C22" s="9">
        <v>879377.26</v>
      </c>
      <c r="D22" s="9">
        <v>279377.26</v>
      </c>
      <c r="E22" s="9">
        <v>279377.26</v>
      </c>
      <c r="F22" s="9"/>
      <c r="G22" s="9"/>
      <c r="H22" s="9"/>
      <c r="I22" s="9"/>
      <c r="J22" s="9">
        <v>600000</v>
      </c>
      <c r="K22" s="9"/>
      <c r="L22" s="9">
        <v>600000</v>
      </c>
      <c r="M22" s="9"/>
      <c r="N22" s="9"/>
      <c r="O22" s="9"/>
    </row>
    <row r="23" ht="24" customHeight="true" spans="1:15">
      <c r="A23" s="61" t="s">
        <v>129</v>
      </c>
      <c r="B23" s="78" t="s">
        <v>130</v>
      </c>
      <c r="C23" s="9">
        <v>28560</v>
      </c>
      <c r="D23" s="9">
        <v>28560</v>
      </c>
      <c r="E23" s="9">
        <v>28560</v>
      </c>
      <c r="F23" s="9"/>
      <c r="G23" s="9"/>
      <c r="H23" s="9"/>
      <c r="I23" s="9"/>
      <c r="J23" s="9"/>
      <c r="K23" s="9"/>
      <c r="L23" s="9"/>
      <c r="M23" s="9"/>
      <c r="N23" s="9"/>
      <c r="O23" s="9"/>
    </row>
    <row r="24" ht="24" customHeight="true" spans="1:15">
      <c r="A24" s="6" t="s">
        <v>131</v>
      </c>
      <c r="B24" s="76" t="s">
        <v>132</v>
      </c>
      <c r="C24" s="9">
        <v>4200000</v>
      </c>
      <c r="D24" s="9"/>
      <c r="E24" s="9"/>
      <c r="F24" s="9"/>
      <c r="G24" s="9"/>
      <c r="H24" s="9"/>
      <c r="I24" s="9"/>
      <c r="J24" s="9">
        <v>4200000</v>
      </c>
      <c r="K24" s="9"/>
      <c r="L24" s="9">
        <v>4200000</v>
      </c>
      <c r="M24" s="9"/>
      <c r="N24" s="9"/>
      <c r="O24" s="9"/>
    </row>
    <row r="25" ht="24" customHeight="true" spans="1:15">
      <c r="A25" s="60" t="s">
        <v>133</v>
      </c>
      <c r="B25" s="77" t="s">
        <v>134</v>
      </c>
      <c r="C25" s="9">
        <v>4200000</v>
      </c>
      <c r="D25" s="9"/>
      <c r="E25" s="9"/>
      <c r="F25" s="9"/>
      <c r="G25" s="9"/>
      <c r="H25" s="9"/>
      <c r="I25" s="9"/>
      <c r="J25" s="9">
        <v>4200000</v>
      </c>
      <c r="K25" s="9"/>
      <c r="L25" s="9">
        <v>4200000</v>
      </c>
      <c r="M25" s="9"/>
      <c r="N25" s="9"/>
      <c r="O25" s="9"/>
    </row>
    <row r="26" ht="24" customHeight="true" spans="1:15">
      <c r="A26" s="61" t="s">
        <v>135</v>
      </c>
      <c r="B26" s="78" t="s">
        <v>136</v>
      </c>
      <c r="C26" s="9">
        <v>4200000</v>
      </c>
      <c r="D26" s="9"/>
      <c r="E26" s="9"/>
      <c r="F26" s="9"/>
      <c r="G26" s="9"/>
      <c r="H26" s="9"/>
      <c r="I26" s="9"/>
      <c r="J26" s="9">
        <v>4200000</v>
      </c>
      <c r="K26" s="9"/>
      <c r="L26" s="9">
        <v>4200000</v>
      </c>
      <c r="M26" s="9"/>
      <c r="N26" s="9"/>
      <c r="O26" s="9"/>
    </row>
    <row r="27" ht="29.35" customHeight="true" spans="1:15">
      <c r="A27" s="79" t="s">
        <v>57</v>
      </c>
      <c r="B27" s="79"/>
      <c r="C27" s="9">
        <v>159374286.66</v>
      </c>
      <c r="D27" s="9">
        <v>9914054.66</v>
      </c>
      <c r="E27" s="9">
        <v>9808054.66</v>
      </c>
      <c r="F27" s="9">
        <v>106000</v>
      </c>
      <c r="G27" s="9"/>
      <c r="H27" s="9"/>
      <c r="I27" s="9"/>
      <c r="J27" s="9">
        <v>149460232</v>
      </c>
      <c r="K27" s="9"/>
      <c r="L27" s="9">
        <v>149460232</v>
      </c>
      <c r="M27" s="9"/>
      <c r="N27" s="9"/>
      <c r="O27" s="9"/>
    </row>
  </sheetData>
  <mergeCells count="12">
    <mergeCell ref="A2:O2"/>
    <mergeCell ref="A3:B3"/>
    <mergeCell ref="C3:O3"/>
    <mergeCell ref="D4:F4"/>
    <mergeCell ref="J4:O4"/>
    <mergeCell ref="A27:B27"/>
    <mergeCell ref="A4:A5"/>
    <mergeCell ref="B4:B5"/>
    <mergeCell ref="C4:C5"/>
    <mergeCell ref="G4:G5"/>
    <mergeCell ref="H4:H5"/>
    <mergeCell ref="I4:I5"/>
  </mergeCells>
  <printOptions horizontalCentered="true"/>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8"/>
  <sheetViews>
    <sheetView showZeros="0" topLeftCell="A26" workbookViewId="0">
      <selection activeCell="G11" sqref="G11"/>
    </sheetView>
  </sheetViews>
  <sheetFormatPr defaultColWidth="9" defaultRowHeight="13.5" customHeight="true" outlineLevelCol="3"/>
  <cols>
    <col min="1" max="1" width="35.125" customWidth="true"/>
    <col min="2" max="2" width="24.85" customWidth="true"/>
    <col min="3" max="3" width="34.125" customWidth="true"/>
    <col min="4" max="4" width="20.9916666666667" customWidth="true"/>
  </cols>
  <sheetData>
    <row r="1" ht="13.15" customHeight="true" spans="1:4">
      <c r="A1" s="15" t="s">
        <v>137</v>
      </c>
      <c r="B1" s="15"/>
      <c r="C1" s="15"/>
      <c r="D1" s="15"/>
    </row>
    <row r="2" ht="43.15" customHeight="true" spans="1:4">
      <c r="A2" s="11" t="str">
        <f>"2025"&amp;"年部门财政拨款收支预算总表"</f>
        <v>2025年部门财政拨款收支预算总表</v>
      </c>
      <c r="B2" s="11"/>
      <c r="C2" s="11"/>
      <c r="D2" s="11"/>
    </row>
    <row r="3" customHeight="true" spans="1:4">
      <c r="A3" s="3" t="str">
        <f>"单位名称："&amp;"楚雄彝族自治州精神病医院"</f>
        <v>单位名称：楚雄彝族自治州精神病医院</v>
      </c>
      <c r="B3" s="3"/>
      <c r="C3" s="63"/>
      <c r="D3" s="8" t="s">
        <v>54</v>
      </c>
    </row>
    <row r="4" customHeight="true" spans="1:4">
      <c r="A4" s="64" t="s">
        <v>138</v>
      </c>
      <c r="B4" s="64"/>
      <c r="C4" s="64" t="s">
        <v>139</v>
      </c>
      <c r="D4" s="64"/>
    </row>
    <row r="5" ht="42" customHeight="true" spans="1:4">
      <c r="A5" s="64" t="s">
        <v>5</v>
      </c>
      <c r="B5" s="64" t="str">
        <f>"2025"&amp;"年预算数"</f>
        <v>2025年预算数</v>
      </c>
      <c r="C5" s="4" t="s">
        <v>140</v>
      </c>
      <c r="D5" s="64" t="str">
        <f>"2025"&amp;"年预算数"</f>
        <v>2025年预算数</v>
      </c>
    </row>
    <row r="6" ht="24.1" customHeight="true" spans="1:4">
      <c r="A6" s="65" t="s">
        <v>141</v>
      </c>
      <c r="B6" s="9">
        <v>9914054.66</v>
      </c>
      <c r="C6" s="66" t="s">
        <v>142</v>
      </c>
      <c r="D6" s="9">
        <v>9914054.66</v>
      </c>
    </row>
    <row r="7" ht="24.1" customHeight="true" spans="1:4">
      <c r="A7" s="65" t="s">
        <v>143</v>
      </c>
      <c r="B7" s="9">
        <v>9914054.66</v>
      </c>
      <c r="C7" s="66" t="s">
        <v>144</v>
      </c>
      <c r="D7" s="9"/>
    </row>
    <row r="8" ht="24.1" customHeight="true" spans="1:4">
      <c r="A8" s="65" t="s">
        <v>145</v>
      </c>
      <c r="B8" s="9"/>
      <c r="C8" s="66" t="s">
        <v>146</v>
      </c>
      <c r="D8" s="9"/>
    </row>
    <row r="9" ht="24.1" customHeight="true" spans="1:4">
      <c r="A9" s="65" t="s">
        <v>147</v>
      </c>
      <c r="B9" s="9"/>
      <c r="C9" s="66" t="s">
        <v>148</v>
      </c>
      <c r="D9" s="9"/>
    </row>
    <row r="10" ht="24.1" customHeight="true" spans="1:4">
      <c r="A10" s="65" t="s">
        <v>149</v>
      </c>
      <c r="B10" s="9"/>
      <c r="C10" s="66" t="s">
        <v>150</v>
      </c>
      <c r="D10" s="9"/>
    </row>
    <row r="11" ht="24.1" customHeight="true" spans="1:4">
      <c r="A11" s="65" t="s">
        <v>143</v>
      </c>
      <c r="B11" s="9"/>
      <c r="C11" s="66" t="s">
        <v>151</v>
      </c>
      <c r="D11" s="9"/>
    </row>
    <row r="12" ht="24.1" customHeight="true" spans="1:4">
      <c r="A12" s="67" t="s">
        <v>145</v>
      </c>
      <c r="B12" s="9"/>
      <c r="C12" s="68" t="s">
        <v>152</v>
      </c>
      <c r="D12" s="9"/>
    </row>
    <row r="13" ht="24.1" customHeight="true" spans="1:4">
      <c r="A13" s="67" t="s">
        <v>147</v>
      </c>
      <c r="B13" s="9"/>
      <c r="C13" s="68" t="s">
        <v>153</v>
      </c>
      <c r="D13" s="9"/>
    </row>
    <row r="14" ht="24.1" customHeight="true" spans="1:4">
      <c r="A14" s="69"/>
      <c r="B14" s="9"/>
      <c r="C14" s="68" t="s">
        <v>154</v>
      </c>
      <c r="D14" s="9">
        <v>4120517.4</v>
      </c>
    </row>
    <row r="15" ht="24.1" customHeight="true" spans="1:4">
      <c r="A15" s="69"/>
      <c r="B15" s="9"/>
      <c r="C15" s="68" t="s">
        <v>155</v>
      </c>
      <c r="D15" s="9"/>
    </row>
    <row r="16" ht="24.1" customHeight="true" spans="1:4">
      <c r="A16" s="69"/>
      <c r="B16" s="9"/>
      <c r="C16" s="68" t="s">
        <v>156</v>
      </c>
      <c r="D16" s="9">
        <v>5793537.26</v>
      </c>
    </row>
    <row r="17" ht="24.1" customHeight="true" spans="1:4">
      <c r="A17" s="69"/>
      <c r="B17" s="9"/>
      <c r="C17" s="68" t="s">
        <v>157</v>
      </c>
      <c r="D17" s="9"/>
    </row>
    <row r="18" ht="24.1" customHeight="true" spans="1:4">
      <c r="A18" s="69"/>
      <c r="B18" s="9"/>
      <c r="C18" s="68" t="s">
        <v>158</v>
      </c>
      <c r="D18" s="9"/>
    </row>
    <row r="19" ht="24.1" customHeight="true" spans="1:4">
      <c r="A19" s="69"/>
      <c r="B19" s="9"/>
      <c r="C19" s="68" t="s">
        <v>159</v>
      </c>
      <c r="D19" s="9"/>
    </row>
    <row r="20" ht="24.1" customHeight="true" spans="1:4">
      <c r="A20" s="69"/>
      <c r="B20" s="9"/>
      <c r="C20" s="68" t="s">
        <v>160</v>
      </c>
      <c r="D20" s="9"/>
    </row>
    <row r="21" ht="24.1" customHeight="true" spans="1:4">
      <c r="A21" s="69"/>
      <c r="B21" s="9"/>
      <c r="C21" s="68" t="s">
        <v>161</v>
      </c>
      <c r="D21" s="9"/>
    </row>
    <row r="22" ht="24.1" customHeight="true" spans="1:4">
      <c r="A22" s="69"/>
      <c r="B22" s="9"/>
      <c r="C22" s="68" t="s">
        <v>162</v>
      </c>
      <c r="D22" s="9"/>
    </row>
    <row r="23" ht="24.1" customHeight="true" spans="1:4">
      <c r="A23" s="69"/>
      <c r="B23" s="9"/>
      <c r="C23" s="68" t="s">
        <v>163</v>
      </c>
      <c r="D23" s="9"/>
    </row>
    <row r="24" ht="24.1" customHeight="true" spans="1:4">
      <c r="A24" s="69"/>
      <c r="B24" s="9"/>
      <c r="C24" s="68" t="s">
        <v>164</v>
      </c>
      <c r="D24" s="9"/>
    </row>
    <row r="25" ht="24.1" customHeight="true" spans="1:4">
      <c r="A25" s="69"/>
      <c r="B25" s="9"/>
      <c r="C25" s="68" t="s">
        <v>165</v>
      </c>
      <c r="D25" s="9"/>
    </row>
    <row r="26" ht="24.1" customHeight="true" spans="1:4">
      <c r="A26" s="69"/>
      <c r="B26" s="9"/>
      <c r="C26" s="68" t="s">
        <v>166</v>
      </c>
      <c r="D26" s="9"/>
    </row>
    <row r="27" ht="24.1" customHeight="true" spans="1:4">
      <c r="A27" s="69"/>
      <c r="B27" s="9"/>
      <c r="C27" s="68" t="s">
        <v>167</v>
      </c>
      <c r="D27" s="9"/>
    </row>
    <row r="28" ht="24.1" customHeight="true" spans="1:4">
      <c r="A28" s="69"/>
      <c r="B28" s="9"/>
      <c r="C28" s="68" t="s">
        <v>168</v>
      </c>
      <c r="D28" s="9"/>
    </row>
    <row r="29" ht="24.1" customHeight="true" spans="1:4">
      <c r="A29" s="69"/>
      <c r="B29" s="9"/>
      <c r="C29" s="68" t="s">
        <v>169</v>
      </c>
      <c r="D29" s="9"/>
    </row>
    <row r="30" ht="24.1" customHeight="true" spans="1:4">
      <c r="A30" s="69"/>
      <c r="B30" s="9"/>
      <c r="C30" s="68" t="s">
        <v>170</v>
      </c>
      <c r="D30" s="9"/>
    </row>
    <row r="31" ht="24.1" customHeight="true" spans="1:4">
      <c r="A31" s="69"/>
      <c r="B31" s="9"/>
      <c r="C31" s="67" t="s">
        <v>171</v>
      </c>
      <c r="D31" s="9"/>
    </row>
    <row r="32" ht="24.1" customHeight="true" spans="1:4">
      <c r="A32" s="69"/>
      <c r="B32" s="9"/>
      <c r="C32" s="67" t="s">
        <v>172</v>
      </c>
      <c r="D32" s="9"/>
    </row>
    <row r="33" ht="24.1" customHeight="true" spans="1:4">
      <c r="A33" s="69"/>
      <c r="B33" s="9"/>
      <c r="C33" s="70" t="s">
        <v>173</v>
      </c>
      <c r="D33" s="9"/>
    </row>
    <row r="34" ht="24" customHeight="true" spans="1:4">
      <c r="A34" s="71"/>
      <c r="B34" s="9"/>
      <c r="C34" s="72" t="s">
        <v>174</v>
      </c>
      <c r="D34" s="9"/>
    </row>
    <row r="35" ht="24" customHeight="true" spans="1:4">
      <c r="A35" s="71"/>
      <c r="B35" s="9"/>
      <c r="C35" s="72" t="s">
        <v>175</v>
      </c>
      <c r="D35" s="9"/>
    </row>
    <row r="36" ht="24" customHeight="true" spans="1:4">
      <c r="A36" s="71"/>
      <c r="B36" s="9"/>
      <c r="C36" s="72" t="s">
        <v>176</v>
      </c>
      <c r="D36" s="9"/>
    </row>
    <row r="37" ht="24" customHeight="true" spans="1:4">
      <c r="A37" s="71"/>
      <c r="B37" s="9"/>
      <c r="C37" s="70" t="s">
        <v>177</v>
      </c>
      <c r="D37" s="73"/>
    </row>
    <row r="38" ht="24.1" customHeight="true" spans="1:4">
      <c r="A38" s="71" t="s">
        <v>51</v>
      </c>
      <c r="B38" s="9">
        <v>9914054.66</v>
      </c>
      <c r="C38" s="71" t="s">
        <v>178</v>
      </c>
      <c r="D38" s="9">
        <v>9914054.66</v>
      </c>
    </row>
  </sheetData>
  <mergeCells count="5">
    <mergeCell ref="A1:D1"/>
    <mergeCell ref="A2:D2"/>
    <mergeCell ref="A3:B3"/>
    <mergeCell ref="A4:B4"/>
    <mergeCell ref="C4:D4"/>
  </mergeCells>
  <printOptions horizontalCentered="true"/>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21"/>
  <sheetViews>
    <sheetView showZeros="0" workbookViewId="0">
      <selection activeCell="J18" sqref="J18"/>
    </sheetView>
  </sheetViews>
  <sheetFormatPr defaultColWidth="9" defaultRowHeight="13.5" customHeight="true" outlineLevelCol="6"/>
  <cols>
    <col min="1" max="1" width="18.575" customWidth="true"/>
    <col min="2" max="2" width="21.8416666666667" customWidth="true"/>
    <col min="3" max="7" width="12.85" customWidth="true"/>
  </cols>
  <sheetData>
    <row r="1" ht="15.4" customHeight="true" spans="1:7">
      <c r="A1" s="24" t="s">
        <v>179</v>
      </c>
      <c r="B1" s="24"/>
      <c r="C1" s="24"/>
      <c r="D1" s="24"/>
      <c r="E1" s="24"/>
      <c r="F1" s="24"/>
      <c r="G1" s="24"/>
    </row>
    <row r="2" ht="35.65" customHeight="true" spans="1:7">
      <c r="A2" s="21" t="str">
        <f>"2025"&amp;"年一般公共预算支出预算表（按功能科目分类）"</f>
        <v>2025年一般公共预算支出预算表（按功能科目分类）</v>
      </c>
      <c r="B2" s="21"/>
      <c r="C2" s="21"/>
      <c r="D2" s="21"/>
      <c r="E2" s="21"/>
      <c r="F2" s="21"/>
      <c r="G2" s="21"/>
    </row>
    <row r="3" ht="26.35" customHeight="true" spans="1:7">
      <c r="A3" s="20" t="str">
        <f>"单位名称："&amp;"楚雄彝族自治州精神病医院"</f>
        <v>单位名称：楚雄彝族自治州精神病医院</v>
      </c>
      <c r="B3" s="20"/>
      <c r="C3" s="20"/>
      <c r="D3" s="20"/>
      <c r="E3" s="20"/>
      <c r="F3" s="62"/>
      <c r="G3" s="24" t="s">
        <v>2</v>
      </c>
    </row>
    <row r="4" ht="18.85" customHeight="true" spans="1:7">
      <c r="A4" s="7" t="s">
        <v>180</v>
      </c>
      <c r="B4" s="7"/>
      <c r="C4" s="7" t="s">
        <v>57</v>
      </c>
      <c r="D4" s="7" t="s">
        <v>76</v>
      </c>
      <c r="E4" s="7"/>
      <c r="F4" s="7"/>
      <c r="G4" s="7" t="s">
        <v>77</v>
      </c>
    </row>
    <row r="5" ht="18.85" customHeight="true" spans="1:7">
      <c r="A5" s="7" t="s">
        <v>73</v>
      </c>
      <c r="B5" s="7" t="s">
        <v>74</v>
      </c>
      <c r="C5" s="7"/>
      <c r="D5" s="7" t="s">
        <v>59</v>
      </c>
      <c r="E5" s="7" t="s">
        <v>181</v>
      </c>
      <c r="F5" s="7" t="s">
        <v>182</v>
      </c>
      <c r="G5" s="7"/>
    </row>
    <row r="6" ht="18.85" customHeight="true" spans="1:7">
      <c r="A6" s="7" t="s">
        <v>83</v>
      </c>
      <c r="B6" s="7">
        <v>2</v>
      </c>
      <c r="C6" s="7" t="s">
        <v>85</v>
      </c>
      <c r="D6" s="7" t="s">
        <v>86</v>
      </c>
      <c r="E6" s="7" t="s">
        <v>87</v>
      </c>
      <c r="F6" s="7" t="s">
        <v>88</v>
      </c>
      <c r="G6" s="7" t="s">
        <v>89</v>
      </c>
    </row>
    <row r="7" ht="18.85" customHeight="true" spans="1:7">
      <c r="A7" s="6" t="s">
        <v>97</v>
      </c>
      <c r="B7" s="6" t="s">
        <v>98</v>
      </c>
      <c r="C7" s="9">
        <v>4120517.4</v>
      </c>
      <c r="D7" s="9">
        <v>4114517.4</v>
      </c>
      <c r="E7" s="9">
        <v>4053317.4</v>
      </c>
      <c r="F7" s="9">
        <v>61200</v>
      </c>
      <c r="G7" s="9">
        <v>6000</v>
      </c>
    </row>
    <row r="8" ht="18.85" customHeight="true" spans="1:7">
      <c r="A8" s="60" t="s">
        <v>99</v>
      </c>
      <c r="B8" s="60" t="s">
        <v>100</v>
      </c>
      <c r="C8" s="9">
        <v>4075817.4</v>
      </c>
      <c r="D8" s="9">
        <v>4069817.4</v>
      </c>
      <c r="E8" s="9">
        <v>4008617.4</v>
      </c>
      <c r="F8" s="9">
        <v>61200</v>
      </c>
      <c r="G8" s="9">
        <v>6000</v>
      </c>
    </row>
    <row r="9" ht="18.85" customHeight="true" spans="1:7">
      <c r="A9" s="61" t="s">
        <v>101</v>
      </c>
      <c r="B9" s="61" t="s">
        <v>102</v>
      </c>
      <c r="C9" s="9">
        <v>2299817.4</v>
      </c>
      <c r="D9" s="9">
        <v>2293817.4</v>
      </c>
      <c r="E9" s="9">
        <v>2232617.4</v>
      </c>
      <c r="F9" s="9">
        <v>61200</v>
      </c>
      <c r="G9" s="9">
        <v>6000</v>
      </c>
    </row>
    <row r="10" ht="25" customHeight="true" spans="1:7">
      <c r="A10" s="61" t="s">
        <v>103</v>
      </c>
      <c r="B10" s="61" t="s">
        <v>104</v>
      </c>
      <c r="C10" s="9">
        <v>1776000</v>
      </c>
      <c r="D10" s="9">
        <v>1776000</v>
      </c>
      <c r="E10" s="9">
        <v>1776000</v>
      </c>
      <c r="F10" s="9"/>
      <c r="G10" s="9"/>
    </row>
    <row r="11" ht="18.85" customHeight="true" spans="1:7">
      <c r="A11" s="60" t="s">
        <v>107</v>
      </c>
      <c r="B11" s="60" t="s">
        <v>108</v>
      </c>
      <c r="C11" s="9">
        <v>44700</v>
      </c>
      <c r="D11" s="9">
        <v>44700</v>
      </c>
      <c r="E11" s="9">
        <v>44700</v>
      </c>
      <c r="F11" s="9"/>
      <c r="G11" s="9"/>
    </row>
    <row r="12" ht="18.85" customHeight="true" spans="1:7">
      <c r="A12" s="61" t="s">
        <v>109</v>
      </c>
      <c r="B12" s="61" t="s">
        <v>110</v>
      </c>
      <c r="C12" s="9">
        <v>44700</v>
      </c>
      <c r="D12" s="9">
        <v>44700</v>
      </c>
      <c r="E12" s="9">
        <v>44700</v>
      </c>
      <c r="F12" s="9"/>
      <c r="G12" s="9"/>
    </row>
    <row r="13" ht="18.85" customHeight="true" spans="1:7">
      <c r="A13" s="6" t="s">
        <v>111</v>
      </c>
      <c r="B13" s="6" t="s">
        <v>112</v>
      </c>
      <c r="C13" s="9">
        <v>5793537.26</v>
      </c>
      <c r="D13" s="9">
        <v>5693537.26</v>
      </c>
      <c r="E13" s="9">
        <v>5693537.26</v>
      </c>
      <c r="F13" s="9"/>
      <c r="G13" s="9">
        <v>100000</v>
      </c>
    </row>
    <row r="14" ht="18.85" customHeight="true" spans="1:7">
      <c r="A14" s="60" t="s">
        <v>113</v>
      </c>
      <c r="B14" s="60" t="s">
        <v>114</v>
      </c>
      <c r="C14" s="9">
        <v>100000</v>
      </c>
      <c r="D14" s="9"/>
      <c r="E14" s="9"/>
      <c r="F14" s="9"/>
      <c r="G14" s="9">
        <v>100000</v>
      </c>
    </row>
    <row r="15" ht="18.85" customHeight="true" spans="1:7">
      <c r="A15" s="61" t="s">
        <v>115</v>
      </c>
      <c r="B15" s="61" t="s">
        <v>116</v>
      </c>
      <c r="C15" s="9">
        <v>100000</v>
      </c>
      <c r="D15" s="9"/>
      <c r="E15" s="9"/>
      <c r="F15" s="9"/>
      <c r="G15" s="9">
        <v>100000</v>
      </c>
    </row>
    <row r="16" ht="18.85" customHeight="true" spans="1:7">
      <c r="A16" s="60" t="s">
        <v>117</v>
      </c>
      <c r="B16" s="60" t="s">
        <v>118</v>
      </c>
      <c r="C16" s="9">
        <v>5385600</v>
      </c>
      <c r="D16" s="9">
        <v>5385600</v>
      </c>
      <c r="E16" s="9">
        <v>5385600</v>
      </c>
      <c r="F16" s="9"/>
      <c r="G16" s="9"/>
    </row>
    <row r="17" ht="18.85" customHeight="true" spans="1:7">
      <c r="A17" s="61" t="s">
        <v>119</v>
      </c>
      <c r="B17" s="61" t="s">
        <v>120</v>
      </c>
      <c r="C17" s="9">
        <v>5385600</v>
      </c>
      <c r="D17" s="9">
        <v>5385600</v>
      </c>
      <c r="E17" s="9">
        <v>5385600</v>
      </c>
      <c r="F17" s="9"/>
      <c r="G17" s="9"/>
    </row>
    <row r="18" ht="18.85" customHeight="true" spans="1:7">
      <c r="A18" s="60" t="s">
        <v>121</v>
      </c>
      <c r="B18" s="60" t="s">
        <v>122</v>
      </c>
      <c r="C18" s="9">
        <v>307937.26</v>
      </c>
      <c r="D18" s="9">
        <v>307937.26</v>
      </c>
      <c r="E18" s="9">
        <v>307937.26</v>
      </c>
      <c r="F18" s="9"/>
      <c r="G18" s="9"/>
    </row>
    <row r="19" ht="18.85" customHeight="true" spans="1:7">
      <c r="A19" s="61" t="s">
        <v>127</v>
      </c>
      <c r="B19" s="61" t="s">
        <v>128</v>
      </c>
      <c r="C19" s="9">
        <v>279377.26</v>
      </c>
      <c r="D19" s="9">
        <v>279377.26</v>
      </c>
      <c r="E19" s="9">
        <v>279377.26</v>
      </c>
      <c r="F19" s="9"/>
      <c r="G19" s="9"/>
    </row>
    <row r="20" ht="18.85" customHeight="true" spans="1:7">
      <c r="A20" s="61" t="s">
        <v>129</v>
      </c>
      <c r="B20" s="61" t="s">
        <v>130</v>
      </c>
      <c r="C20" s="9">
        <v>28560</v>
      </c>
      <c r="D20" s="9">
        <v>28560</v>
      </c>
      <c r="E20" s="9">
        <v>28560</v>
      </c>
      <c r="F20" s="9"/>
      <c r="G20" s="9"/>
    </row>
    <row r="21" ht="18.85" customHeight="true" spans="1:7">
      <c r="A21" s="7" t="s">
        <v>183</v>
      </c>
      <c r="B21" s="7"/>
      <c r="C21" s="9">
        <v>9914054.66</v>
      </c>
      <c r="D21" s="9">
        <v>9808054.66</v>
      </c>
      <c r="E21" s="9">
        <v>9746854.66</v>
      </c>
      <c r="F21" s="9">
        <v>61200</v>
      </c>
      <c r="G21" s="9">
        <v>106000</v>
      </c>
    </row>
  </sheetData>
  <mergeCells count="8">
    <mergeCell ref="A1:G1"/>
    <mergeCell ref="A2:G2"/>
    <mergeCell ref="A3:E3"/>
    <mergeCell ref="A4:B4"/>
    <mergeCell ref="D4:F4"/>
    <mergeCell ref="A21:B21"/>
    <mergeCell ref="C4:C5"/>
    <mergeCell ref="G4:G5"/>
  </mergeCells>
  <printOptions horizontalCentered="true"/>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9"/>
  <sheetViews>
    <sheetView showZeros="0" workbookViewId="0">
      <selection activeCell="A9" sqref="A9:B9"/>
    </sheetView>
  </sheetViews>
  <sheetFormatPr defaultColWidth="9" defaultRowHeight="13.5" customHeight="true" outlineLevelCol="5"/>
  <cols>
    <col min="1" max="2" width="23.125" customWidth="true"/>
    <col min="3" max="6" width="20.125" customWidth="true"/>
  </cols>
  <sheetData>
    <row r="1" ht="16.9" customHeight="true" spans="1:6">
      <c r="A1" s="56" t="s">
        <v>184</v>
      </c>
      <c r="B1" s="57"/>
      <c r="C1" s="57"/>
      <c r="D1" s="57"/>
      <c r="E1" s="59"/>
      <c r="F1" s="57"/>
    </row>
    <row r="2" ht="52.6" customHeight="true" spans="1:6">
      <c r="A2" s="21" t="str">
        <f>"2025"&amp;"年一般公共预算“三公”经费支出预算表"</f>
        <v>2025年一般公共预算“三公”经费支出预算表</v>
      </c>
      <c r="B2" s="21"/>
      <c r="C2" s="21"/>
      <c r="D2" s="21"/>
      <c r="E2" s="21"/>
      <c r="F2" s="21"/>
    </row>
    <row r="3" ht="19.6" customHeight="true" spans="1:6">
      <c r="A3" s="20" t="str">
        <f>"单位名称："&amp;"楚雄彝族自治州精神病医院"</f>
        <v>单位名称：楚雄彝族自治州精神病医院</v>
      </c>
      <c r="B3" s="20"/>
      <c r="C3" s="24" t="s">
        <v>54</v>
      </c>
      <c r="D3" s="24"/>
      <c r="E3" s="24"/>
      <c r="F3" s="24"/>
    </row>
    <row r="4" ht="18.85" customHeight="true" spans="1:6">
      <c r="A4" s="7" t="s">
        <v>185</v>
      </c>
      <c r="B4" s="7" t="s">
        <v>186</v>
      </c>
      <c r="C4" s="7" t="s">
        <v>187</v>
      </c>
      <c r="D4" s="7"/>
      <c r="E4" s="7"/>
      <c r="F4" s="7" t="s">
        <v>188</v>
      </c>
    </row>
    <row r="5" ht="18.85" customHeight="true" spans="1:6">
      <c r="A5" s="7"/>
      <c r="B5" s="7"/>
      <c r="C5" s="7" t="s">
        <v>59</v>
      </c>
      <c r="D5" s="7" t="s">
        <v>189</v>
      </c>
      <c r="E5" s="7" t="s">
        <v>190</v>
      </c>
      <c r="F5" s="7"/>
    </row>
    <row r="6" ht="18.85" customHeight="true" spans="1:6">
      <c r="A6" s="58" t="s">
        <v>83</v>
      </c>
      <c r="B6" s="58" t="s">
        <v>84</v>
      </c>
      <c r="C6" s="58" t="s">
        <v>85</v>
      </c>
      <c r="D6" s="58" t="s">
        <v>86</v>
      </c>
      <c r="E6" s="58" t="s">
        <v>87</v>
      </c>
      <c r="F6" s="58" t="s">
        <v>88</v>
      </c>
    </row>
    <row r="7" ht="18.85" customHeight="true" spans="1:6">
      <c r="A7" s="9"/>
      <c r="B7" s="9"/>
      <c r="C7" s="9"/>
      <c r="D7" s="9"/>
      <c r="E7" s="9"/>
      <c r="F7" s="9"/>
    </row>
    <row r="9" ht="18" customHeight="true" spans="1:2">
      <c r="A9" s="14" t="s">
        <v>191</v>
      </c>
      <c r="B9" s="14"/>
    </row>
  </sheetData>
  <mergeCells count="9">
    <mergeCell ref="A1:F1"/>
    <mergeCell ref="A2:F2"/>
    <mergeCell ref="A3:B3"/>
    <mergeCell ref="C3:F3"/>
    <mergeCell ref="C4:E4"/>
    <mergeCell ref="A9:B9"/>
    <mergeCell ref="A4:A5"/>
    <mergeCell ref="B4:B5"/>
    <mergeCell ref="F4:F5"/>
  </mergeCells>
  <printOptions horizontalCentered="true"/>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38"/>
  <sheetViews>
    <sheetView showZeros="0" topLeftCell="E1" workbookViewId="0">
      <selection activeCell="A2" sqref="A2:X2"/>
    </sheetView>
  </sheetViews>
  <sheetFormatPr defaultColWidth="10.7083333333333" defaultRowHeight="14.25" customHeight="true"/>
  <cols>
    <col min="1" max="1" width="38.2833333333333" customWidth="true"/>
    <col min="2" max="2" width="20.425" customWidth="true"/>
    <col min="3" max="3" width="36.575" customWidth="true"/>
    <col min="4" max="4" width="16.9916666666667" customWidth="true"/>
    <col min="5" max="5" width="25.5083333333333" customWidth="true"/>
    <col min="6" max="6" width="17.5666666666667" customWidth="true"/>
    <col min="7" max="7" width="26.85" customWidth="true"/>
    <col min="8" max="24" width="12.85" customWidth="true"/>
  </cols>
  <sheetData>
    <row r="1" ht="13.5" customHeight="true" spans="1:24">
      <c r="A1" s="10"/>
      <c r="B1" s="10"/>
      <c r="C1" s="10"/>
      <c r="D1" s="10"/>
      <c r="E1" s="10"/>
      <c r="F1" s="10"/>
      <c r="G1" s="10"/>
      <c r="H1" s="10"/>
      <c r="I1" s="10"/>
      <c r="J1" s="10"/>
      <c r="K1" s="10"/>
      <c r="L1" s="10"/>
      <c r="M1" s="10"/>
      <c r="N1" s="10"/>
      <c r="O1" s="10"/>
      <c r="P1" s="10"/>
      <c r="Q1" s="10"/>
      <c r="R1" s="10"/>
      <c r="S1" s="10"/>
      <c r="T1" s="10"/>
      <c r="U1" s="10"/>
      <c r="V1" s="10"/>
      <c r="W1" s="10"/>
      <c r="X1" s="15" t="s">
        <v>192</v>
      </c>
    </row>
    <row r="2" ht="45" customHeight="true" spans="1:24">
      <c r="A2" s="11" t="s">
        <v>193</v>
      </c>
      <c r="B2" s="11"/>
      <c r="C2" s="11"/>
      <c r="D2" s="11"/>
      <c r="E2" s="11"/>
      <c r="F2" s="11"/>
      <c r="G2" s="11"/>
      <c r="H2" s="11"/>
      <c r="I2" s="11"/>
      <c r="J2" s="11"/>
      <c r="K2" s="11"/>
      <c r="L2" s="11"/>
      <c r="M2" s="11"/>
      <c r="N2" s="11"/>
      <c r="O2" s="11"/>
      <c r="P2" s="11"/>
      <c r="Q2" s="11"/>
      <c r="R2" s="11"/>
      <c r="S2" s="11"/>
      <c r="T2" s="11"/>
      <c r="U2" s="11"/>
      <c r="V2" s="11"/>
      <c r="W2" s="11"/>
      <c r="X2" s="11"/>
    </row>
    <row r="3" ht="18.75" customHeight="true" spans="1:24">
      <c r="A3" s="10" t="str">
        <f>"单位名称："&amp;"楚雄彝族自治州精神病医院"</f>
        <v>单位名称：楚雄彝族自治州精神病医院</v>
      </c>
      <c r="B3" s="10"/>
      <c r="C3" s="10"/>
      <c r="D3" s="10"/>
      <c r="E3" s="10"/>
      <c r="F3" s="10"/>
      <c r="G3" s="10"/>
      <c r="H3" s="10"/>
      <c r="I3" s="10"/>
      <c r="J3" s="10"/>
      <c r="K3" s="10"/>
      <c r="L3" s="10"/>
      <c r="M3" s="10"/>
      <c r="N3" s="10"/>
      <c r="O3" s="10"/>
      <c r="P3" s="10"/>
      <c r="Q3" s="10"/>
      <c r="R3" s="10"/>
      <c r="S3" s="10"/>
      <c r="T3" s="10"/>
      <c r="U3" s="10"/>
      <c r="V3" s="10"/>
      <c r="W3" s="10"/>
      <c r="X3" s="15" t="s">
        <v>54</v>
      </c>
    </row>
    <row r="4" ht="18" customHeight="true" spans="1:24">
      <c r="A4" s="4" t="s">
        <v>194</v>
      </c>
      <c r="B4" s="4" t="s">
        <v>195</v>
      </c>
      <c r="C4" s="4" t="s">
        <v>196</v>
      </c>
      <c r="D4" s="4" t="s">
        <v>197</v>
      </c>
      <c r="E4" s="4" t="s">
        <v>198</v>
      </c>
      <c r="F4" s="4" t="s">
        <v>199</v>
      </c>
      <c r="G4" s="4" t="s">
        <v>200</v>
      </c>
      <c r="H4" s="4" t="s">
        <v>201</v>
      </c>
      <c r="I4" s="4" t="s">
        <v>201</v>
      </c>
      <c r="J4" s="4"/>
      <c r="K4" s="4"/>
      <c r="L4" s="4"/>
      <c r="M4" s="4"/>
      <c r="N4" s="4"/>
      <c r="O4" s="4"/>
      <c r="P4" s="4"/>
      <c r="Q4" s="4"/>
      <c r="R4" s="4" t="s">
        <v>63</v>
      </c>
      <c r="S4" s="4" t="s">
        <v>64</v>
      </c>
      <c r="T4" s="4"/>
      <c r="U4" s="4"/>
      <c r="V4" s="4"/>
      <c r="W4" s="4"/>
      <c r="X4" s="4"/>
    </row>
    <row r="5" ht="18" customHeight="true" spans="1:24">
      <c r="A5" s="4"/>
      <c r="B5" s="4"/>
      <c r="C5" s="4"/>
      <c r="D5" s="4"/>
      <c r="E5" s="4"/>
      <c r="F5" s="4"/>
      <c r="G5" s="4"/>
      <c r="H5" s="4" t="s">
        <v>202</v>
      </c>
      <c r="I5" s="4" t="s">
        <v>60</v>
      </c>
      <c r="J5" s="4"/>
      <c r="K5" s="4"/>
      <c r="L5" s="4"/>
      <c r="M5" s="4"/>
      <c r="N5" s="4"/>
      <c r="O5" s="4" t="s">
        <v>203</v>
      </c>
      <c r="P5" s="4"/>
      <c r="Q5" s="4"/>
      <c r="R5" s="4" t="s">
        <v>63</v>
      </c>
      <c r="S5" s="4" t="s">
        <v>64</v>
      </c>
      <c r="T5" s="4" t="s">
        <v>65</v>
      </c>
      <c r="U5" s="4" t="s">
        <v>64</v>
      </c>
      <c r="V5" s="4" t="s">
        <v>67</v>
      </c>
      <c r="W5" s="4" t="s">
        <v>68</v>
      </c>
      <c r="X5" s="4" t="s">
        <v>69</v>
      </c>
    </row>
    <row r="6" customHeight="true" spans="1:24">
      <c r="A6" s="4"/>
      <c r="B6" s="4"/>
      <c r="C6" s="4"/>
      <c r="D6" s="4"/>
      <c r="E6" s="4"/>
      <c r="F6" s="4"/>
      <c r="G6" s="4"/>
      <c r="H6" s="4"/>
      <c r="I6" s="4" t="s">
        <v>204</v>
      </c>
      <c r="J6" s="4" t="s">
        <v>205</v>
      </c>
      <c r="K6" s="4" t="s">
        <v>206</v>
      </c>
      <c r="L6" s="4" t="s">
        <v>207</v>
      </c>
      <c r="M6" s="4" t="s">
        <v>208</v>
      </c>
      <c r="N6" s="4" t="s">
        <v>209</v>
      </c>
      <c r="O6" s="4" t="s">
        <v>60</v>
      </c>
      <c r="P6" s="4" t="s">
        <v>61</v>
      </c>
      <c r="Q6" s="4" t="s">
        <v>62</v>
      </c>
      <c r="R6" s="4"/>
      <c r="S6" s="4" t="s">
        <v>59</v>
      </c>
      <c r="T6" s="4" t="s">
        <v>65</v>
      </c>
      <c r="U6" s="4" t="s">
        <v>210</v>
      </c>
      <c r="V6" s="4" t="s">
        <v>67</v>
      </c>
      <c r="W6" s="4" t="s">
        <v>68</v>
      </c>
      <c r="X6" s="4" t="s">
        <v>69</v>
      </c>
    </row>
    <row r="7" ht="37.5" customHeight="true" spans="1:24">
      <c r="A7" s="4"/>
      <c r="B7" s="4"/>
      <c r="C7" s="4"/>
      <c r="D7" s="4"/>
      <c r="E7" s="4"/>
      <c r="F7" s="4"/>
      <c r="G7" s="4"/>
      <c r="H7" s="4"/>
      <c r="I7" s="4" t="s">
        <v>59</v>
      </c>
      <c r="J7" s="4" t="s">
        <v>211</v>
      </c>
      <c r="K7" s="4" t="s">
        <v>205</v>
      </c>
      <c r="L7" s="4" t="s">
        <v>207</v>
      </c>
      <c r="M7" s="4" t="s">
        <v>208</v>
      </c>
      <c r="N7" s="4" t="s">
        <v>209</v>
      </c>
      <c r="O7" s="4" t="s">
        <v>207</v>
      </c>
      <c r="P7" s="4" t="s">
        <v>208</v>
      </c>
      <c r="Q7" s="4" t="s">
        <v>209</v>
      </c>
      <c r="R7" s="4" t="s">
        <v>63</v>
      </c>
      <c r="S7" s="4" t="s">
        <v>59</v>
      </c>
      <c r="T7" s="4" t="s">
        <v>65</v>
      </c>
      <c r="U7" s="4" t="s">
        <v>210</v>
      </c>
      <c r="V7" s="4" t="s">
        <v>67</v>
      </c>
      <c r="W7" s="4" t="s">
        <v>68</v>
      </c>
      <c r="X7" s="4" t="s">
        <v>69</v>
      </c>
    </row>
    <row r="8" ht="24.1" customHeight="true"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true" spans="1:24">
      <c r="A9" s="6" t="s">
        <v>71</v>
      </c>
      <c r="B9" s="6"/>
      <c r="C9" s="6"/>
      <c r="D9" s="6"/>
      <c r="E9" s="6"/>
      <c r="F9" s="6"/>
      <c r="G9" s="6"/>
      <c r="H9" s="9">
        <v>79669454.66</v>
      </c>
      <c r="I9" s="9">
        <v>9808054.66</v>
      </c>
      <c r="J9" s="9"/>
      <c r="K9" s="9"/>
      <c r="L9" s="9"/>
      <c r="M9" s="9">
        <v>9808054.66</v>
      </c>
      <c r="N9" s="9"/>
      <c r="O9" s="9"/>
      <c r="P9" s="9"/>
      <c r="Q9" s="9"/>
      <c r="R9" s="9"/>
      <c r="S9" s="9">
        <v>69861400</v>
      </c>
      <c r="T9" s="9"/>
      <c r="U9" s="9">
        <v>69861400</v>
      </c>
      <c r="V9" s="9"/>
      <c r="W9" s="9"/>
      <c r="X9" s="9"/>
    </row>
    <row r="10" ht="30.75" customHeight="true" spans="1:24">
      <c r="A10" s="6" t="s">
        <v>71</v>
      </c>
      <c r="B10" s="6" t="s">
        <v>212</v>
      </c>
      <c r="C10" s="6" t="s">
        <v>213</v>
      </c>
      <c r="D10" s="6" t="s">
        <v>119</v>
      </c>
      <c r="E10" s="6" t="s">
        <v>120</v>
      </c>
      <c r="F10" s="6" t="s">
        <v>214</v>
      </c>
      <c r="G10" s="6" t="s">
        <v>215</v>
      </c>
      <c r="H10" s="9">
        <v>5385600</v>
      </c>
      <c r="I10" s="9">
        <v>5385600</v>
      </c>
      <c r="J10" s="9"/>
      <c r="K10" s="9"/>
      <c r="L10" s="9"/>
      <c r="M10" s="9">
        <v>5385600</v>
      </c>
      <c r="N10" s="9"/>
      <c r="O10" s="9"/>
      <c r="P10" s="9"/>
      <c r="Q10" s="9"/>
      <c r="R10" s="9"/>
      <c r="S10" s="9"/>
      <c r="T10" s="9"/>
      <c r="U10" s="9"/>
      <c r="V10" s="9"/>
      <c r="W10" s="9"/>
      <c r="X10" s="9"/>
    </row>
    <row r="11" ht="30.75" customHeight="true" spans="1:24">
      <c r="A11" s="6" t="s">
        <v>71</v>
      </c>
      <c r="B11" s="6" t="s">
        <v>212</v>
      </c>
      <c r="C11" s="6" t="s">
        <v>213</v>
      </c>
      <c r="D11" s="6" t="s">
        <v>119</v>
      </c>
      <c r="E11" s="6" t="s">
        <v>120</v>
      </c>
      <c r="F11" s="6" t="s">
        <v>216</v>
      </c>
      <c r="G11" s="6" t="s">
        <v>217</v>
      </c>
      <c r="H11" s="9"/>
      <c r="I11" s="9"/>
      <c r="J11" s="9"/>
      <c r="K11" s="6"/>
      <c r="L11" s="9"/>
      <c r="M11" s="9"/>
      <c r="N11" s="9"/>
      <c r="O11" s="9"/>
      <c r="P11" s="9"/>
      <c r="Q11" s="9"/>
      <c r="R11" s="9"/>
      <c r="S11" s="9"/>
      <c r="T11" s="9"/>
      <c r="U11" s="9"/>
      <c r="V11" s="9"/>
      <c r="W11" s="9"/>
      <c r="X11" s="9"/>
    </row>
    <row r="12" ht="30.75" customHeight="true" spans="1:24">
      <c r="A12" s="6" t="s">
        <v>71</v>
      </c>
      <c r="B12" s="6" t="s">
        <v>212</v>
      </c>
      <c r="C12" s="6" t="s">
        <v>213</v>
      </c>
      <c r="D12" s="6" t="s">
        <v>119</v>
      </c>
      <c r="E12" s="6" t="s">
        <v>120</v>
      </c>
      <c r="F12" s="6" t="s">
        <v>218</v>
      </c>
      <c r="G12" s="6" t="s">
        <v>219</v>
      </c>
      <c r="H12" s="9"/>
      <c r="I12" s="9"/>
      <c r="J12" s="9"/>
      <c r="K12" s="6"/>
      <c r="L12" s="9"/>
      <c r="M12" s="9"/>
      <c r="N12" s="9"/>
      <c r="O12" s="9"/>
      <c r="P12" s="9"/>
      <c r="Q12" s="9"/>
      <c r="R12" s="9"/>
      <c r="S12" s="9"/>
      <c r="T12" s="9"/>
      <c r="U12" s="9"/>
      <c r="V12" s="9"/>
      <c r="W12" s="9"/>
      <c r="X12" s="9"/>
    </row>
    <row r="13" ht="30.75" customHeight="true" spans="1:24">
      <c r="A13" s="6" t="s">
        <v>71</v>
      </c>
      <c r="B13" s="6" t="s">
        <v>220</v>
      </c>
      <c r="C13" s="6" t="s">
        <v>221</v>
      </c>
      <c r="D13" s="6" t="s">
        <v>103</v>
      </c>
      <c r="E13" s="6" t="s">
        <v>104</v>
      </c>
      <c r="F13" s="6" t="s">
        <v>222</v>
      </c>
      <c r="G13" s="6" t="s">
        <v>221</v>
      </c>
      <c r="H13" s="9">
        <v>1776000</v>
      </c>
      <c r="I13" s="9">
        <v>1776000</v>
      </c>
      <c r="J13" s="9"/>
      <c r="K13" s="6"/>
      <c r="L13" s="9"/>
      <c r="M13" s="9">
        <v>1776000</v>
      </c>
      <c r="N13" s="9"/>
      <c r="O13" s="9"/>
      <c r="P13" s="9"/>
      <c r="Q13" s="9"/>
      <c r="R13" s="9"/>
      <c r="S13" s="9"/>
      <c r="T13" s="9"/>
      <c r="U13" s="9"/>
      <c r="V13" s="9"/>
      <c r="W13" s="9"/>
      <c r="X13" s="9"/>
    </row>
    <row r="14" ht="30.75" customHeight="true" spans="1:24">
      <c r="A14" s="6" t="s">
        <v>71</v>
      </c>
      <c r="B14" s="6" t="s">
        <v>223</v>
      </c>
      <c r="C14" s="6" t="s">
        <v>224</v>
      </c>
      <c r="D14" s="6" t="s">
        <v>125</v>
      </c>
      <c r="E14" s="6" t="s">
        <v>126</v>
      </c>
      <c r="F14" s="6" t="s">
        <v>225</v>
      </c>
      <c r="G14" s="6" t="s">
        <v>226</v>
      </c>
      <c r="H14" s="9"/>
      <c r="I14" s="9"/>
      <c r="J14" s="9"/>
      <c r="K14" s="6"/>
      <c r="L14" s="9"/>
      <c r="M14" s="9"/>
      <c r="N14" s="9"/>
      <c r="O14" s="9"/>
      <c r="P14" s="9"/>
      <c r="Q14" s="9"/>
      <c r="R14" s="9"/>
      <c r="S14" s="9"/>
      <c r="T14" s="9"/>
      <c r="U14" s="9"/>
      <c r="V14" s="9"/>
      <c r="W14" s="9"/>
      <c r="X14" s="9"/>
    </row>
    <row r="15" ht="30.75" customHeight="true" spans="1:24">
      <c r="A15" s="6" t="s">
        <v>71</v>
      </c>
      <c r="B15" s="6" t="s">
        <v>223</v>
      </c>
      <c r="C15" s="6" t="s">
        <v>224</v>
      </c>
      <c r="D15" s="6" t="s">
        <v>123</v>
      </c>
      <c r="E15" s="6" t="s">
        <v>124</v>
      </c>
      <c r="F15" s="6" t="s">
        <v>225</v>
      </c>
      <c r="G15" s="6" t="s">
        <v>226</v>
      </c>
      <c r="H15" s="9"/>
      <c r="I15" s="9"/>
      <c r="J15" s="9"/>
      <c r="K15" s="6"/>
      <c r="L15" s="9"/>
      <c r="M15" s="9"/>
      <c r="N15" s="9"/>
      <c r="O15" s="9"/>
      <c r="P15" s="9"/>
      <c r="Q15" s="9"/>
      <c r="R15" s="9"/>
      <c r="S15" s="9"/>
      <c r="T15" s="9"/>
      <c r="U15" s="9"/>
      <c r="V15" s="9"/>
      <c r="W15" s="9"/>
      <c r="X15" s="9"/>
    </row>
    <row r="16" ht="30.75" customHeight="true" spans="1:24">
      <c r="A16" s="6" t="s">
        <v>71</v>
      </c>
      <c r="B16" s="6" t="s">
        <v>223</v>
      </c>
      <c r="C16" s="6" t="s">
        <v>224</v>
      </c>
      <c r="D16" s="6" t="s">
        <v>127</v>
      </c>
      <c r="E16" s="6" t="s">
        <v>128</v>
      </c>
      <c r="F16" s="6" t="s">
        <v>227</v>
      </c>
      <c r="G16" s="6" t="s">
        <v>228</v>
      </c>
      <c r="H16" s="9">
        <v>279377.26</v>
      </c>
      <c r="I16" s="9">
        <v>279377.26</v>
      </c>
      <c r="J16" s="9"/>
      <c r="K16" s="6"/>
      <c r="L16" s="9"/>
      <c r="M16" s="9">
        <v>279377.26</v>
      </c>
      <c r="N16" s="9"/>
      <c r="O16" s="9"/>
      <c r="P16" s="9"/>
      <c r="Q16" s="9"/>
      <c r="R16" s="9"/>
      <c r="S16" s="9"/>
      <c r="T16" s="9"/>
      <c r="U16" s="9"/>
      <c r="V16" s="9"/>
      <c r="W16" s="9"/>
      <c r="X16" s="9"/>
    </row>
    <row r="17" ht="30.75" customHeight="true" spans="1:24">
      <c r="A17" s="6" t="s">
        <v>71</v>
      </c>
      <c r="B17" s="6" t="s">
        <v>223</v>
      </c>
      <c r="C17" s="6" t="s">
        <v>224</v>
      </c>
      <c r="D17" s="6" t="s">
        <v>129</v>
      </c>
      <c r="E17" s="6" t="s">
        <v>130</v>
      </c>
      <c r="F17" s="6" t="s">
        <v>229</v>
      </c>
      <c r="G17" s="6" t="s">
        <v>230</v>
      </c>
      <c r="H17" s="9"/>
      <c r="I17" s="9"/>
      <c r="J17" s="9"/>
      <c r="K17" s="6"/>
      <c r="L17" s="9"/>
      <c r="M17" s="9"/>
      <c r="N17" s="9"/>
      <c r="O17" s="9"/>
      <c r="P17" s="9"/>
      <c r="Q17" s="9"/>
      <c r="R17" s="9"/>
      <c r="S17" s="9"/>
      <c r="T17" s="9"/>
      <c r="U17" s="9"/>
      <c r="V17" s="9"/>
      <c r="W17" s="9"/>
      <c r="X17" s="9"/>
    </row>
    <row r="18" ht="30.75" customHeight="true" spans="1:24">
      <c r="A18" s="6" t="s">
        <v>71</v>
      </c>
      <c r="B18" s="6" t="s">
        <v>223</v>
      </c>
      <c r="C18" s="6" t="s">
        <v>224</v>
      </c>
      <c r="D18" s="6" t="s">
        <v>129</v>
      </c>
      <c r="E18" s="6" t="s">
        <v>130</v>
      </c>
      <c r="F18" s="6" t="s">
        <v>229</v>
      </c>
      <c r="G18" s="6" t="s">
        <v>230</v>
      </c>
      <c r="H18" s="9">
        <v>28560</v>
      </c>
      <c r="I18" s="9">
        <v>28560</v>
      </c>
      <c r="J18" s="9"/>
      <c r="K18" s="6"/>
      <c r="L18" s="9"/>
      <c r="M18" s="9">
        <v>28560</v>
      </c>
      <c r="N18" s="9"/>
      <c r="O18" s="9"/>
      <c r="P18" s="9"/>
      <c r="Q18" s="9"/>
      <c r="R18" s="9"/>
      <c r="S18" s="9"/>
      <c r="T18" s="9"/>
      <c r="U18" s="9"/>
      <c r="V18" s="9"/>
      <c r="W18" s="9"/>
      <c r="X18" s="9"/>
    </row>
    <row r="19" ht="30.75" customHeight="true" spans="1:24">
      <c r="A19" s="6" t="s">
        <v>71</v>
      </c>
      <c r="B19" s="6" t="s">
        <v>231</v>
      </c>
      <c r="C19" s="6" t="s">
        <v>232</v>
      </c>
      <c r="D19" s="6" t="s">
        <v>101</v>
      </c>
      <c r="E19" s="6" t="s">
        <v>102</v>
      </c>
      <c r="F19" s="6" t="s">
        <v>233</v>
      </c>
      <c r="G19" s="6" t="s">
        <v>234</v>
      </c>
      <c r="H19" s="9">
        <v>61200</v>
      </c>
      <c r="I19" s="9">
        <v>61200</v>
      </c>
      <c r="J19" s="9"/>
      <c r="K19" s="6"/>
      <c r="L19" s="9"/>
      <c r="M19" s="9">
        <v>61200</v>
      </c>
      <c r="N19" s="9"/>
      <c r="O19" s="9"/>
      <c r="P19" s="9"/>
      <c r="Q19" s="9"/>
      <c r="R19" s="9"/>
      <c r="S19" s="9"/>
      <c r="T19" s="9"/>
      <c r="U19" s="9"/>
      <c r="V19" s="9"/>
      <c r="W19" s="9"/>
      <c r="X19" s="9"/>
    </row>
    <row r="20" ht="30.75" customHeight="true" spans="1:24">
      <c r="A20" s="6" t="s">
        <v>71</v>
      </c>
      <c r="B20" s="6" t="s">
        <v>235</v>
      </c>
      <c r="C20" s="6" t="s">
        <v>236</v>
      </c>
      <c r="D20" s="6" t="s">
        <v>101</v>
      </c>
      <c r="E20" s="6" t="s">
        <v>102</v>
      </c>
      <c r="F20" s="6" t="s">
        <v>237</v>
      </c>
      <c r="G20" s="6" t="s">
        <v>238</v>
      </c>
      <c r="H20" s="9">
        <v>2232617.4</v>
      </c>
      <c r="I20" s="9">
        <v>2232617.4</v>
      </c>
      <c r="J20" s="9"/>
      <c r="K20" s="6"/>
      <c r="L20" s="9"/>
      <c r="M20" s="9">
        <v>2232617.4</v>
      </c>
      <c r="N20" s="9"/>
      <c r="O20" s="9"/>
      <c r="P20" s="9"/>
      <c r="Q20" s="9"/>
      <c r="R20" s="9"/>
      <c r="S20" s="9"/>
      <c r="T20" s="9"/>
      <c r="U20" s="9"/>
      <c r="V20" s="9"/>
      <c r="W20" s="9"/>
      <c r="X20" s="9"/>
    </row>
    <row r="21" ht="30.75" customHeight="true" spans="1:24">
      <c r="A21" s="6" t="s">
        <v>71</v>
      </c>
      <c r="B21" s="6" t="s">
        <v>239</v>
      </c>
      <c r="C21" s="6" t="s">
        <v>240</v>
      </c>
      <c r="D21" s="6" t="s">
        <v>109</v>
      </c>
      <c r="E21" s="6" t="s">
        <v>110</v>
      </c>
      <c r="F21" s="6" t="s">
        <v>241</v>
      </c>
      <c r="G21" s="6" t="s">
        <v>242</v>
      </c>
      <c r="H21" s="9">
        <v>44700</v>
      </c>
      <c r="I21" s="9">
        <v>44700</v>
      </c>
      <c r="J21" s="9"/>
      <c r="K21" s="6"/>
      <c r="L21" s="9"/>
      <c r="M21" s="9">
        <v>44700</v>
      </c>
      <c r="N21" s="9"/>
      <c r="O21" s="9"/>
      <c r="P21" s="9"/>
      <c r="Q21" s="9"/>
      <c r="R21" s="9"/>
      <c r="S21" s="9"/>
      <c r="T21" s="9"/>
      <c r="U21" s="9"/>
      <c r="V21" s="9"/>
      <c r="W21" s="9"/>
      <c r="X21" s="9"/>
    </row>
    <row r="22" ht="30.75" customHeight="true" spans="1:24">
      <c r="A22" s="6" t="s">
        <v>71</v>
      </c>
      <c r="B22" s="6" t="s">
        <v>243</v>
      </c>
      <c r="C22" s="6" t="s">
        <v>244</v>
      </c>
      <c r="D22" s="6" t="s">
        <v>119</v>
      </c>
      <c r="E22" s="6" t="s">
        <v>120</v>
      </c>
      <c r="F22" s="6" t="s">
        <v>241</v>
      </c>
      <c r="G22" s="6" t="s">
        <v>242</v>
      </c>
      <c r="H22" s="9">
        <v>10000</v>
      </c>
      <c r="I22" s="9"/>
      <c r="J22" s="9"/>
      <c r="K22" s="6"/>
      <c r="L22" s="9"/>
      <c r="M22" s="9"/>
      <c r="N22" s="9"/>
      <c r="O22" s="9"/>
      <c r="P22" s="9"/>
      <c r="Q22" s="9"/>
      <c r="R22" s="9"/>
      <c r="S22" s="9">
        <v>10000</v>
      </c>
      <c r="T22" s="9"/>
      <c r="U22" s="9">
        <v>10000</v>
      </c>
      <c r="V22" s="9"/>
      <c r="W22" s="9"/>
      <c r="X22" s="9"/>
    </row>
    <row r="23" ht="30.75" customHeight="true" spans="1:24">
      <c r="A23" s="6" t="s">
        <v>71</v>
      </c>
      <c r="B23" s="6" t="s">
        <v>245</v>
      </c>
      <c r="C23" s="6" t="s">
        <v>246</v>
      </c>
      <c r="D23" s="6" t="s">
        <v>119</v>
      </c>
      <c r="E23" s="6" t="s">
        <v>120</v>
      </c>
      <c r="F23" s="6" t="s">
        <v>214</v>
      </c>
      <c r="G23" s="6" t="s">
        <v>215</v>
      </c>
      <c r="H23" s="9">
        <v>3544400</v>
      </c>
      <c r="I23" s="9"/>
      <c r="J23" s="9"/>
      <c r="K23" s="6"/>
      <c r="L23" s="9"/>
      <c r="M23" s="9"/>
      <c r="N23" s="9"/>
      <c r="O23" s="9"/>
      <c r="P23" s="9"/>
      <c r="Q23" s="9"/>
      <c r="R23" s="9"/>
      <c r="S23" s="9">
        <v>3544400</v>
      </c>
      <c r="T23" s="9"/>
      <c r="U23" s="9">
        <v>3544400</v>
      </c>
      <c r="V23" s="9"/>
      <c r="W23" s="9"/>
      <c r="X23" s="9"/>
    </row>
    <row r="24" ht="30.75" customHeight="true" spans="1:24">
      <c r="A24" s="6" t="s">
        <v>71</v>
      </c>
      <c r="B24" s="6" t="s">
        <v>245</v>
      </c>
      <c r="C24" s="6" t="s">
        <v>246</v>
      </c>
      <c r="D24" s="6" t="s">
        <v>119</v>
      </c>
      <c r="E24" s="6" t="s">
        <v>120</v>
      </c>
      <c r="F24" s="6" t="s">
        <v>216</v>
      </c>
      <c r="G24" s="6" t="s">
        <v>217</v>
      </c>
      <c r="H24" s="9">
        <v>3150000</v>
      </c>
      <c r="I24" s="9"/>
      <c r="J24" s="9"/>
      <c r="K24" s="6"/>
      <c r="L24" s="9"/>
      <c r="M24" s="9"/>
      <c r="N24" s="9"/>
      <c r="O24" s="9"/>
      <c r="P24" s="9"/>
      <c r="Q24" s="9"/>
      <c r="R24" s="9"/>
      <c r="S24" s="9">
        <v>3150000</v>
      </c>
      <c r="T24" s="9"/>
      <c r="U24" s="9">
        <v>3150000</v>
      </c>
      <c r="V24" s="9"/>
      <c r="W24" s="9"/>
      <c r="X24" s="9"/>
    </row>
    <row r="25" ht="30.75" customHeight="true" spans="1:24">
      <c r="A25" s="6" t="s">
        <v>71</v>
      </c>
      <c r="B25" s="6" t="s">
        <v>245</v>
      </c>
      <c r="C25" s="6" t="s">
        <v>246</v>
      </c>
      <c r="D25" s="6" t="s">
        <v>119</v>
      </c>
      <c r="E25" s="6" t="s">
        <v>120</v>
      </c>
      <c r="F25" s="6" t="s">
        <v>218</v>
      </c>
      <c r="G25" s="6" t="s">
        <v>219</v>
      </c>
      <c r="H25" s="9">
        <v>1939000</v>
      </c>
      <c r="I25" s="9"/>
      <c r="J25" s="9"/>
      <c r="K25" s="6"/>
      <c r="L25" s="9"/>
      <c r="M25" s="9"/>
      <c r="N25" s="9"/>
      <c r="O25" s="9"/>
      <c r="P25" s="9"/>
      <c r="Q25" s="9"/>
      <c r="R25" s="9"/>
      <c r="S25" s="9">
        <v>1939000</v>
      </c>
      <c r="T25" s="9"/>
      <c r="U25" s="9">
        <v>1939000</v>
      </c>
      <c r="V25" s="9"/>
      <c r="W25" s="9"/>
      <c r="X25" s="9"/>
    </row>
    <row r="26" ht="30.75" customHeight="true" spans="1:24">
      <c r="A26" s="6" t="s">
        <v>71</v>
      </c>
      <c r="B26" s="6" t="s">
        <v>245</v>
      </c>
      <c r="C26" s="6" t="s">
        <v>246</v>
      </c>
      <c r="D26" s="6" t="s">
        <v>119</v>
      </c>
      <c r="E26" s="6" t="s">
        <v>120</v>
      </c>
      <c r="F26" s="6" t="s">
        <v>218</v>
      </c>
      <c r="G26" s="6" t="s">
        <v>219</v>
      </c>
      <c r="H26" s="9">
        <v>23910000</v>
      </c>
      <c r="I26" s="9"/>
      <c r="J26" s="9"/>
      <c r="K26" s="6"/>
      <c r="L26" s="9"/>
      <c r="M26" s="9"/>
      <c r="N26" s="9"/>
      <c r="O26" s="9"/>
      <c r="P26" s="9"/>
      <c r="Q26" s="9"/>
      <c r="R26" s="9"/>
      <c r="S26" s="9">
        <v>23910000</v>
      </c>
      <c r="T26" s="9"/>
      <c r="U26" s="9">
        <v>23910000</v>
      </c>
      <c r="V26" s="9"/>
      <c r="W26" s="9"/>
      <c r="X26" s="9"/>
    </row>
    <row r="27" ht="30.75" customHeight="true" spans="1:24">
      <c r="A27" s="6" t="s">
        <v>71</v>
      </c>
      <c r="B27" s="6" t="s">
        <v>247</v>
      </c>
      <c r="C27" s="6" t="s">
        <v>248</v>
      </c>
      <c r="D27" s="6" t="s">
        <v>135</v>
      </c>
      <c r="E27" s="6" t="s">
        <v>136</v>
      </c>
      <c r="F27" s="6" t="s">
        <v>249</v>
      </c>
      <c r="G27" s="6" t="s">
        <v>136</v>
      </c>
      <c r="H27" s="9">
        <v>4200000</v>
      </c>
      <c r="I27" s="9"/>
      <c r="J27" s="9"/>
      <c r="K27" s="6"/>
      <c r="L27" s="9"/>
      <c r="M27" s="9"/>
      <c r="N27" s="9"/>
      <c r="O27" s="9"/>
      <c r="P27" s="9"/>
      <c r="Q27" s="9"/>
      <c r="R27" s="9"/>
      <c r="S27" s="9">
        <v>4200000</v>
      </c>
      <c r="T27" s="9"/>
      <c r="U27" s="9">
        <v>4200000</v>
      </c>
      <c r="V27" s="9"/>
      <c r="W27" s="9"/>
      <c r="X27" s="9"/>
    </row>
    <row r="28" ht="30.75" customHeight="true" spans="1:24">
      <c r="A28" s="6" t="s">
        <v>71</v>
      </c>
      <c r="B28" s="6" t="s">
        <v>250</v>
      </c>
      <c r="C28" s="6" t="s">
        <v>251</v>
      </c>
      <c r="D28" s="6" t="s">
        <v>119</v>
      </c>
      <c r="E28" s="6" t="s">
        <v>120</v>
      </c>
      <c r="F28" s="6" t="s">
        <v>252</v>
      </c>
      <c r="G28" s="6" t="s">
        <v>253</v>
      </c>
      <c r="H28" s="9">
        <v>3650000</v>
      </c>
      <c r="I28" s="9"/>
      <c r="J28" s="9"/>
      <c r="K28" s="6"/>
      <c r="L28" s="9"/>
      <c r="M28" s="9"/>
      <c r="N28" s="9"/>
      <c r="O28" s="9"/>
      <c r="P28" s="9"/>
      <c r="Q28" s="9"/>
      <c r="R28" s="9"/>
      <c r="S28" s="9">
        <v>3650000</v>
      </c>
      <c r="T28" s="9"/>
      <c r="U28" s="9">
        <v>3650000</v>
      </c>
      <c r="V28" s="9"/>
      <c r="W28" s="9"/>
      <c r="X28" s="9"/>
    </row>
    <row r="29" ht="30.75" customHeight="true" spans="1:24">
      <c r="A29" s="6" t="s">
        <v>71</v>
      </c>
      <c r="B29" s="6" t="s">
        <v>250</v>
      </c>
      <c r="C29" s="6" t="s">
        <v>251</v>
      </c>
      <c r="D29" s="6" t="s">
        <v>119</v>
      </c>
      <c r="E29" s="6" t="s">
        <v>120</v>
      </c>
      <c r="F29" s="6" t="s">
        <v>252</v>
      </c>
      <c r="G29" s="6" t="s">
        <v>253</v>
      </c>
      <c r="H29" s="9">
        <v>400000</v>
      </c>
      <c r="I29" s="9"/>
      <c r="J29" s="9"/>
      <c r="K29" s="6"/>
      <c r="L29" s="9"/>
      <c r="M29" s="9"/>
      <c r="N29" s="9"/>
      <c r="O29" s="9"/>
      <c r="P29" s="9"/>
      <c r="Q29" s="9"/>
      <c r="R29" s="9"/>
      <c r="S29" s="9">
        <v>400000</v>
      </c>
      <c r="T29" s="9"/>
      <c r="U29" s="9">
        <v>400000</v>
      </c>
      <c r="V29" s="9"/>
      <c r="W29" s="9"/>
      <c r="X29" s="9"/>
    </row>
    <row r="30" ht="30.75" customHeight="true" spans="1:24">
      <c r="A30" s="6" t="s">
        <v>71</v>
      </c>
      <c r="B30" s="6" t="s">
        <v>250</v>
      </c>
      <c r="C30" s="6" t="s">
        <v>251</v>
      </c>
      <c r="D30" s="6" t="s">
        <v>119</v>
      </c>
      <c r="E30" s="6" t="s">
        <v>120</v>
      </c>
      <c r="F30" s="6" t="s">
        <v>252</v>
      </c>
      <c r="G30" s="6" t="s">
        <v>253</v>
      </c>
      <c r="H30" s="9">
        <v>16240000</v>
      </c>
      <c r="I30" s="9"/>
      <c r="J30" s="9"/>
      <c r="K30" s="6"/>
      <c r="L30" s="9"/>
      <c r="M30" s="9"/>
      <c r="N30" s="9"/>
      <c r="O30" s="9"/>
      <c r="P30" s="9"/>
      <c r="Q30" s="9"/>
      <c r="R30" s="9"/>
      <c r="S30" s="9">
        <v>16240000</v>
      </c>
      <c r="T30" s="9"/>
      <c r="U30" s="9">
        <v>16240000</v>
      </c>
      <c r="V30" s="9"/>
      <c r="W30" s="9"/>
      <c r="X30" s="9"/>
    </row>
    <row r="31" ht="30.75" customHeight="true" spans="1:24">
      <c r="A31" s="6" t="s">
        <v>71</v>
      </c>
      <c r="B31" s="6" t="s">
        <v>250</v>
      </c>
      <c r="C31" s="6" t="s">
        <v>251</v>
      </c>
      <c r="D31" s="6" t="s">
        <v>119</v>
      </c>
      <c r="E31" s="6" t="s">
        <v>120</v>
      </c>
      <c r="F31" s="6" t="s">
        <v>252</v>
      </c>
      <c r="G31" s="6" t="s">
        <v>253</v>
      </c>
      <c r="H31" s="9">
        <v>7100000</v>
      </c>
      <c r="I31" s="9"/>
      <c r="J31" s="9"/>
      <c r="K31" s="6"/>
      <c r="L31" s="9"/>
      <c r="M31" s="9"/>
      <c r="N31" s="9"/>
      <c r="O31" s="9"/>
      <c r="P31" s="9"/>
      <c r="Q31" s="9"/>
      <c r="R31" s="9"/>
      <c r="S31" s="9">
        <v>7100000</v>
      </c>
      <c r="T31" s="9"/>
      <c r="U31" s="9">
        <v>7100000</v>
      </c>
      <c r="V31" s="9"/>
      <c r="W31" s="9"/>
      <c r="X31" s="9"/>
    </row>
    <row r="32" ht="30.75" customHeight="true" spans="1:24">
      <c r="A32" s="6" t="s">
        <v>71</v>
      </c>
      <c r="B32" s="6" t="s">
        <v>250</v>
      </c>
      <c r="C32" s="6" t="s">
        <v>251</v>
      </c>
      <c r="D32" s="6" t="s">
        <v>119</v>
      </c>
      <c r="E32" s="6" t="s">
        <v>120</v>
      </c>
      <c r="F32" s="6" t="s">
        <v>252</v>
      </c>
      <c r="G32" s="6" t="s">
        <v>253</v>
      </c>
      <c r="H32" s="9">
        <v>684000</v>
      </c>
      <c r="I32" s="9"/>
      <c r="J32" s="9"/>
      <c r="K32" s="6"/>
      <c r="L32" s="9"/>
      <c r="M32" s="9"/>
      <c r="N32" s="9"/>
      <c r="O32" s="9"/>
      <c r="P32" s="9"/>
      <c r="Q32" s="9"/>
      <c r="R32" s="9"/>
      <c r="S32" s="9">
        <v>684000</v>
      </c>
      <c r="T32" s="9"/>
      <c r="U32" s="9">
        <v>684000</v>
      </c>
      <c r="V32" s="9"/>
      <c r="W32" s="9"/>
      <c r="X32" s="9"/>
    </row>
    <row r="33" ht="30.75" customHeight="true" spans="1:24">
      <c r="A33" s="6" t="s">
        <v>71</v>
      </c>
      <c r="B33" s="6" t="s">
        <v>254</v>
      </c>
      <c r="C33" s="6" t="s">
        <v>255</v>
      </c>
      <c r="D33" s="6" t="s">
        <v>103</v>
      </c>
      <c r="E33" s="6" t="s">
        <v>104</v>
      </c>
      <c r="F33" s="6" t="s">
        <v>222</v>
      </c>
      <c r="G33" s="6" t="s">
        <v>221</v>
      </c>
      <c r="H33" s="9">
        <v>1274000</v>
      </c>
      <c r="I33" s="9"/>
      <c r="J33" s="9"/>
      <c r="K33" s="6"/>
      <c r="L33" s="9"/>
      <c r="M33" s="9"/>
      <c r="N33" s="9"/>
      <c r="O33" s="9"/>
      <c r="P33" s="9"/>
      <c r="Q33" s="9"/>
      <c r="R33" s="9"/>
      <c r="S33" s="9">
        <v>1274000</v>
      </c>
      <c r="T33" s="9"/>
      <c r="U33" s="9">
        <v>1274000</v>
      </c>
      <c r="V33" s="9"/>
      <c r="W33" s="9"/>
      <c r="X33" s="9"/>
    </row>
    <row r="34" ht="30.75" customHeight="true" spans="1:24">
      <c r="A34" s="6" t="s">
        <v>71</v>
      </c>
      <c r="B34" s="6" t="s">
        <v>254</v>
      </c>
      <c r="C34" s="6" t="s">
        <v>255</v>
      </c>
      <c r="D34" s="6" t="s">
        <v>105</v>
      </c>
      <c r="E34" s="6" t="s">
        <v>106</v>
      </c>
      <c r="F34" s="6" t="s">
        <v>256</v>
      </c>
      <c r="G34" s="6" t="s">
        <v>257</v>
      </c>
      <c r="H34" s="9">
        <v>1550000</v>
      </c>
      <c r="I34" s="9"/>
      <c r="J34" s="9"/>
      <c r="K34" s="6"/>
      <c r="L34" s="9"/>
      <c r="M34" s="9"/>
      <c r="N34" s="9"/>
      <c r="O34" s="9"/>
      <c r="P34" s="9"/>
      <c r="Q34" s="9"/>
      <c r="R34" s="9"/>
      <c r="S34" s="9">
        <v>1550000</v>
      </c>
      <c r="T34" s="9"/>
      <c r="U34" s="9">
        <v>1550000</v>
      </c>
      <c r="V34" s="9"/>
      <c r="W34" s="9"/>
      <c r="X34" s="9"/>
    </row>
    <row r="35" ht="30.75" customHeight="true" spans="1:24">
      <c r="A35" s="6" t="s">
        <v>71</v>
      </c>
      <c r="B35" s="6" t="s">
        <v>254</v>
      </c>
      <c r="C35" s="6" t="s">
        <v>255</v>
      </c>
      <c r="D35" s="6" t="s">
        <v>119</v>
      </c>
      <c r="E35" s="6" t="s">
        <v>120</v>
      </c>
      <c r="F35" s="6" t="s">
        <v>229</v>
      </c>
      <c r="G35" s="6" t="s">
        <v>230</v>
      </c>
      <c r="H35" s="9">
        <v>410000</v>
      </c>
      <c r="I35" s="9"/>
      <c r="J35" s="9"/>
      <c r="K35" s="6"/>
      <c r="L35" s="9"/>
      <c r="M35" s="9"/>
      <c r="N35" s="9"/>
      <c r="O35" s="9"/>
      <c r="P35" s="9"/>
      <c r="Q35" s="9"/>
      <c r="R35" s="9"/>
      <c r="S35" s="9">
        <v>410000</v>
      </c>
      <c r="T35" s="9"/>
      <c r="U35" s="9">
        <v>410000</v>
      </c>
      <c r="V35" s="9"/>
      <c r="W35" s="9"/>
      <c r="X35" s="9"/>
    </row>
    <row r="36" ht="30.75" customHeight="true" spans="1:24">
      <c r="A36" s="6" t="s">
        <v>71</v>
      </c>
      <c r="B36" s="6" t="s">
        <v>254</v>
      </c>
      <c r="C36" s="6" t="s">
        <v>255</v>
      </c>
      <c r="D36" s="6" t="s">
        <v>125</v>
      </c>
      <c r="E36" s="6" t="s">
        <v>126</v>
      </c>
      <c r="F36" s="6" t="s">
        <v>225</v>
      </c>
      <c r="G36" s="6" t="s">
        <v>226</v>
      </c>
      <c r="H36" s="9">
        <v>1200000</v>
      </c>
      <c r="I36" s="9"/>
      <c r="J36" s="9"/>
      <c r="K36" s="6"/>
      <c r="L36" s="9"/>
      <c r="M36" s="9"/>
      <c r="N36" s="9"/>
      <c r="O36" s="9"/>
      <c r="P36" s="9"/>
      <c r="Q36" s="9"/>
      <c r="R36" s="9"/>
      <c r="S36" s="9">
        <v>1200000</v>
      </c>
      <c r="T36" s="9"/>
      <c r="U36" s="9">
        <v>1200000</v>
      </c>
      <c r="V36" s="9"/>
      <c r="W36" s="9"/>
      <c r="X36" s="9"/>
    </row>
    <row r="37" ht="30.75" customHeight="true" spans="1:24">
      <c r="A37" s="6" t="s">
        <v>71</v>
      </c>
      <c r="B37" s="6" t="s">
        <v>254</v>
      </c>
      <c r="C37" s="6" t="s">
        <v>255</v>
      </c>
      <c r="D37" s="6" t="s">
        <v>127</v>
      </c>
      <c r="E37" s="6" t="s">
        <v>128</v>
      </c>
      <c r="F37" s="6" t="s">
        <v>227</v>
      </c>
      <c r="G37" s="6" t="s">
        <v>228</v>
      </c>
      <c r="H37" s="9">
        <v>600000</v>
      </c>
      <c r="I37" s="9"/>
      <c r="J37" s="9"/>
      <c r="K37" s="6"/>
      <c r="L37" s="9"/>
      <c r="M37" s="9"/>
      <c r="N37" s="9"/>
      <c r="O37" s="9"/>
      <c r="P37" s="9"/>
      <c r="Q37" s="9"/>
      <c r="R37" s="9"/>
      <c r="S37" s="9">
        <v>600000</v>
      </c>
      <c r="T37" s="9"/>
      <c r="U37" s="9">
        <v>600000</v>
      </c>
      <c r="V37" s="9"/>
      <c r="W37" s="9"/>
      <c r="X37" s="9"/>
    </row>
    <row r="38" ht="30.85" customHeight="true" spans="1:24">
      <c r="A38" s="7" t="s">
        <v>183</v>
      </c>
      <c r="B38" s="7"/>
      <c r="C38" s="7"/>
      <c r="D38" s="7"/>
      <c r="E38" s="7"/>
      <c r="F38" s="7"/>
      <c r="G38" s="7"/>
      <c r="H38" s="9">
        <v>79669454.66</v>
      </c>
      <c r="I38" s="9">
        <v>9808054.66</v>
      </c>
      <c r="J38" s="9"/>
      <c r="K38" s="9"/>
      <c r="L38" s="9"/>
      <c r="M38" s="9">
        <v>9808054.66</v>
      </c>
      <c r="N38" s="9"/>
      <c r="O38" s="9"/>
      <c r="P38" s="9"/>
      <c r="Q38" s="9"/>
      <c r="R38" s="9"/>
      <c r="S38" s="9">
        <v>69861400</v>
      </c>
      <c r="T38" s="9"/>
      <c r="U38" s="9">
        <v>69861400</v>
      </c>
      <c r="V38" s="9"/>
      <c r="W38" s="9"/>
      <c r="X38" s="9"/>
    </row>
  </sheetData>
  <mergeCells count="30">
    <mergeCell ref="A2:X2"/>
    <mergeCell ref="A3:G3"/>
    <mergeCell ref="H4:X4"/>
    <mergeCell ref="I5:N5"/>
    <mergeCell ref="O5:Q5"/>
    <mergeCell ref="S5:X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9" right="0.39" top="0.39" bottom="0.39" header="0.51" footer="0.51"/>
  <pageSetup paperSize="9" scale="35"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Y46"/>
  <sheetViews>
    <sheetView showZeros="0" tabSelected="1" workbookViewId="0">
      <pane xSplit="11" ySplit="8" topLeftCell="L9" activePane="bottomRight" state="frozen"/>
      <selection/>
      <selection pane="topRight"/>
      <selection pane="bottomLeft"/>
      <selection pane="bottomRight" activeCell="I11" sqref="I11"/>
    </sheetView>
  </sheetViews>
  <sheetFormatPr defaultColWidth="10.7083333333333" defaultRowHeight="14.25" customHeight="true"/>
  <cols>
    <col min="1" max="1" width="10.75" customWidth="true"/>
    <col min="2" max="2" width="16.375" customWidth="true"/>
    <col min="3" max="3" width="21.375" customWidth="true"/>
    <col min="4" max="4" width="18.625" customWidth="true"/>
    <col min="5" max="5" width="9.625" customWidth="true"/>
    <col min="6" max="6" width="11.125" customWidth="true"/>
    <col min="7" max="7" width="9.625" customWidth="true"/>
    <col min="8" max="8" width="17.125" customWidth="true"/>
    <col min="9" max="9" width="10" customWidth="true"/>
    <col min="10" max="10" width="8.125" customWidth="true"/>
    <col min="11" max="12" width="11.125" customWidth="true"/>
    <col min="13" max="13" width="12.625" customWidth="true"/>
    <col min="14" max="14" width="9.625" customWidth="true"/>
    <col min="15" max="15" width="11.125" customWidth="true"/>
    <col min="16" max="17" width="12.625" customWidth="true"/>
    <col min="18" max="18" width="10" customWidth="true"/>
    <col min="19" max="19" width="6.625" customWidth="true"/>
    <col min="20" max="20" width="10" customWidth="true"/>
    <col min="21" max="21" width="9.625" customWidth="true"/>
    <col min="22" max="22" width="12.625" customWidth="true"/>
    <col min="23" max="23" width="8.25" customWidth="true"/>
    <col min="24" max="25" width="10.7083333333333" hidden="true" customWidth="true"/>
  </cols>
  <sheetData>
    <row r="1" ht="13.5" customHeight="true" spans="1:23">
      <c r="A1" s="20"/>
      <c r="B1" s="20"/>
      <c r="C1" s="20"/>
      <c r="D1" s="20"/>
      <c r="E1" s="20"/>
      <c r="F1" s="20"/>
      <c r="G1" s="20"/>
      <c r="H1" s="20"/>
      <c r="I1" s="20"/>
      <c r="J1" s="20"/>
      <c r="K1" s="20"/>
      <c r="L1" s="20"/>
      <c r="M1" s="20"/>
      <c r="N1" s="20"/>
      <c r="O1" s="20"/>
      <c r="P1" s="20"/>
      <c r="Q1" s="20"/>
      <c r="R1" s="20"/>
      <c r="S1" s="20"/>
      <c r="T1" s="20"/>
      <c r="U1" s="20"/>
      <c r="V1" s="20"/>
      <c r="W1" s="24" t="s">
        <v>258</v>
      </c>
    </row>
    <row r="2" ht="45" customHeight="true" spans="1:23">
      <c r="A2" s="21" t="s">
        <v>259</v>
      </c>
      <c r="B2" s="21"/>
      <c r="C2" s="21"/>
      <c r="D2" s="21"/>
      <c r="E2" s="21"/>
      <c r="F2" s="21"/>
      <c r="G2" s="21"/>
      <c r="H2" s="21"/>
      <c r="I2" s="21"/>
      <c r="J2" s="21"/>
      <c r="K2" s="21"/>
      <c r="L2" s="21"/>
      <c r="M2" s="21"/>
      <c r="N2" s="21"/>
      <c r="O2" s="21"/>
      <c r="P2" s="21"/>
      <c r="Q2" s="21"/>
      <c r="R2" s="21"/>
      <c r="S2" s="21"/>
      <c r="T2" s="21"/>
      <c r="U2" s="21"/>
      <c r="V2" s="21"/>
      <c r="W2" s="21"/>
    </row>
    <row r="3" ht="13.5" customHeight="true" spans="1:23">
      <c r="A3" s="20" t="str">
        <f>"单位名称："&amp;"楚雄彝族自治州精神病医院"</f>
        <v>单位名称：楚雄彝族自治州精神病医院</v>
      </c>
      <c r="B3" s="20"/>
      <c r="C3" s="20"/>
      <c r="D3" s="20"/>
      <c r="E3" s="20"/>
      <c r="F3" s="20"/>
      <c r="G3" s="20"/>
      <c r="H3" s="20"/>
      <c r="I3" s="20"/>
      <c r="J3" s="20"/>
      <c r="K3" s="20"/>
      <c r="L3" s="20"/>
      <c r="M3" s="20"/>
      <c r="N3" s="20"/>
      <c r="O3" s="20"/>
      <c r="P3" s="20"/>
      <c r="Q3" s="20"/>
      <c r="R3" s="20"/>
      <c r="S3" s="20"/>
      <c r="T3" s="20"/>
      <c r="U3" s="20"/>
      <c r="V3" s="20"/>
      <c r="W3" s="24" t="s">
        <v>54</v>
      </c>
    </row>
    <row r="4" ht="21.75" customHeight="true" spans="1:23">
      <c r="A4" s="7" t="s">
        <v>260</v>
      </c>
      <c r="B4" s="7" t="s">
        <v>195</v>
      </c>
      <c r="C4" s="7" t="s">
        <v>196</v>
      </c>
      <c r="D4" s="7" t="s">
        <v>194</v>
      </c>
      <c r="E4" s="7" t="s">
        <v>197</v>
      </c>
      <c r="F4" s="7" t="s">
        <v>198</v>
      </c>
      <c r="G4" s="7" t="s">
        <v>261</v>
      </c>
      <c r="H4" s="7" t="s">
        <v>262</v>
      </c>
      <c r="I4" s="7" t="s">
        <v>57</v>
      </c>
      <c r="J4" s="7" t="s">
        <v>263</v>
      </c>
      <c r="K4" s="7"/>
      <c r="L4" s="7"/>
      <c r="M4" s="7"/>
      <c r="N4" s="7" t="s">
        <v>203</v>
      </c>
      <c r="O4" s="7"/>
      <c r="P4" s="7"/>
      <c r="Q4" s="7" t="s">
        <v>63</v>
      </c>
      <c r="R4" s="7" t="s">
        <v>64</v>
      </c>
      <c r="S4" s="7"/>
      <c r="T4" s="7"/>
      <c r="U4" s="7"/>
      <c r="V4" s="7"/>
      <c r="W4" s="7"/>
    </row>
    <row r="5" ht="21.75" customHeight="true" spans="1:23">
      <c r="A5" s="7"/>
      <c r="B5" s="7"/>
      <c r="C5" s="7"/>
      <c r="D5" s="7"/>
      <c r="E5" s="7"/>
      <c r="F5" s="7"/>
      <c r="G5" s="7"/>
      <c r="H5" s="7"/>
      <c r="I5" s="7"/>
      <c r="J5" s="7" t="s">
        <v>60</v>
      </c>
      <c r="K5" s="7"/>
      <c r="L5" s="7" t="s">
        <v>61</v>
      </c>
      <c r="M5" s="7" t="s">
        <v>62</v>
      </c>
      <c r="N5" s="7" t="s">
        <v>60</v>
      </c>
      <c r="O5" s="7" t="s">
        <v>61</v>
      </c>
      <c r="P5" s="7" t="s">
        <v>62</v>
      </c>
      <c r="Q5" s="7"/>
      <c r="R5" s="7" t="s">
        <v>59</v>
      </c>
      <c r="S5" s="7" t="s">
        <v>65</v>
      </c>
      <c r="T5" s="7" t="s">
        <v>210</v>
      </c>
      <c r="U5" s="7" t="s">
        <v>67</v>
      </c>
      <c r="V5" s="7" t="s">
        <v>68</v>
      </c>
      <c r="W5" s="7" t="s">
        <v>69</v>
      </c>
    </row>
    <row r="6" ht="21" customHeight="true" spans="1:23">
      <c r="A6" s="7"/>
      <c r="B6" s="7"/>
      <c r="C6" s="7"/>
      <c r="D6" s="7"/>
      <c r="E6" s="7"/>
      <c r="F6" s="7"/>
      <c r="G6" s="7"/>
      <c r="H6" s="7"/>
      <c r="I6" s="7"/>
      <c r="J6" s="7" t="s">
        <v>59</v>
      </c>
      <c r="K6" s="7"/>
      <c r="L6" s="7"/>
      <c r="M6" s="7"/>
      <c r="N6" s="7"/>
      <c r="O6" s="7"/>
      <c r="P6" s="7"/>
      <c r="Q6" s="7"/>
      <c r="R6" s="7"/>
      <c r="S6" s="7"/>
      <c r="T6" s="7"/>
      <c r="U6" s="7"/>
      <c r="V6" s="7"/>
      <c r="W6" s="7"/>
    </row>
    <row r="7" ht="39.75" customHeight="true" spans="1:23">
      <c r="A7" s="7"/>
      <c r="B7" s="7"/>
      <c r="C7" s="7"/>
      <c r="D7" s="7"/>
      <c r="E7" s="7"/>
      <c r="F7" s="7"/>
      <c r="G7" s="7"/>
      <c r="H7" s="7"/>
      <c r="I7" s="7"/>
      <c r="J7" s="7" t="s">
        <v>59</v>
      </c>
      <c r="K7" s="7" t="s">
        <v>264</v>
      </c>
      <c r="L7" s="7"/>
      <c r="M7" s="7"/>
      <c r="N7" s="7"/>
      <c r="O7" s="7"/>
      <c r="P7" s="7"/>
      <c r="Q7" s="7"/>
      <c r="R7" s="7"/>
      <c r="S7" s="7"/>
      <c r="T7" s="7"/>
      <c r="U7" s="7"/>
      <c r="V7" s="7"/>
      <c r="W7" s="7"/>
    </row>
    <row r="8" ht="22" customHeight="true"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true" spans="1:25">
      <c r="A9" s="6"/>
      <c r="B9" s="6"/>
      <c r="C9" s="6" t="s">
        <v>265</v>
      </c>
      <c r="D9" s="6"/>
      <c r="E9" s="6"/>
      <c r="F9" s="6"/>
      <c r="G9" s="6"/>
      <c r="H9" s="6"/>
      <c r="I9" s="18">
        <v>100000</v>
      </c>
      <c r="J9" s="9">
        <v>100000</v>
      </c>
      <c r="K9" s="9">
        <v>100000</v>
      </c>
      <c r="L9" s="9"/>
      <c r="M9" s="9"/>
      <c r="N9" s="9"/>
      <c r="O9" s="9"/>
      <c r="P9" s="9"/>
      <c r="Q9" s="9"/>
      <c r="R9" s="9"/>
      <c r="S9" s="9"/>
      <c r="T9" s="9"/>
      <c r="U9" s="9"/>
      <c r="V9" s="9"/>
      <c r="W9" s="9"/>
      <c r="X9" s="53">
        <v>10</v>
      </c>
      <c r="Y9" s="53">
        <f>I9-X9*10000</f>
        <v>0</v>
      </c>
    </row>
    <row r="10" ht="22" customHeight="true" spans="1:25">
      <c r="A10" s="6" t="s">
        <v>266</v>
      </c>
      <c r="B10" s="6" t="s">
        <v>267</v>
      </c>
      <c r="C10" s="6" t="s">
        <v>265</v>
      </c>
      <c r="D10" s="6" t="s">
        <v>71</v>
      </c>
      <c r="E10" s="6" t="s">
        <v>115</v>
      </c>
      <c r="F10" s="6" t="s">
        <v>116</v>
      </c>
      <c r="G10" s="6" t="s">
        <v>268</v>
      </c>
      <c r="H10" s="6" t="s">
        <v>269</v>
      </c>
      <c r="I10" s="9">
        <v>100000</v>
      </c>
      <c r="J10" s="9">
        <v>100000</v>
      </c>
      <c r="K10" s="9">
        <v>100000</v>
      </c>
      <c r="L10" s="9"/>
      <c r="M10" s="9"/>
      <c r="N10" s="9"/>
      <c r="O10" s="9"/>
      <c r="P10" s="9"/>
      <c r="Q10" s="9"/>
      <c r="R10" s="9"/>
      <c r="S10" s="9"/>
      <c r="T10" s="9"/>
      <c r="U10" s="9"/>
      <c r="V10" s="9"/>
      <c r="W10" s="9"/>
      <c r="X10" s="53"/>
      <c r="Y10" s="53"/>
    </row>
    <row r="11" ht="22" customHeight="true" spans="1:25">
      <c r="A11" s="6"/>
      <c r="B11" s="6"/>
      <c r="C11" s="6" t="s">
        <v>270</v>
      </c>
      <c r="D11" s="6"/>
      <c r="E11" s="6"/>
      <c r="F11" s="6"/>
      <c r="G11" s="6"/>
      <c r="H11" s="6"/>
      <c r="I11" s="18">
        <v>52056620</v>
      </c>
      <c r="J11" s="9"/>
      <c r="K11" s="9"/>
      <c r="L11" s="9"/>
      <c r="M11" s="9"/>
      <c r="N11" s="9"/>
      <c r="O11" s="9"/>
      <c r="P11" s="6"/>
      <c r="Q11" s="9"/>
      <c r="R11" s="9">
        <v>52056620</v>
      </c>
      <c r="S11" s="9"/>
      <c r="T11" s="9">
        <v>52056620</v>
      </c>
      <c r="U11" s="9"/>
      <c r="V11" s="9"/>
      <c r="W11" s="9"/>
      <c r="X11" s="53" t="e">
        <f>VLOOKUP(C11,'[1]2025年州级项目支出预算表'!$A$10:$G$599,3,0)</f>
        <v>#N/A</v>
      </c>
      <c r="Y11" s="53" t="e">
        <f>I11-X11*10000</f>
        <v>#N/A</v>
      </c>
    </row>
    <row r="12" ht="22" customHeight="true" spans="1:23">
      <c r="A12" s="6" t="s">
        <v>271</v>
      </c>
      <c r="B12" s="6" t="s">
        <v>272</v>
      </c>
      <c r="C12" s="6" t="s">
        <v>270</v>
      </c>
      <c r="D12" s="6" t="s">
        <v>71</v>
      </c>
      <c r="E12" s="6" t="s">
        <v>119</v>
      </c>
      <c r="F12" s="6" t="s">
        <v>120</v>
      </c>
      <c r="G12" s="6" t="s">
        <v>233</v>
      </c>
      <c r="H12" s="6" t="s">
        <v>234</v>
      </c>
      <c r="I12" s="9">
        <v>870000</v>
      </c>
      <c r="J12" s="9"/>
      <c r="K12" s="9"/>
      <c r="L12" s="9"/>
      <c r="M12" s="9"/>
      <c r="N12" s="9"/>
      <c r="O12" s="9"/>
      <c r="P12" s="6"/>
      <c r="Q12" s="9"/>
      <c r="R12" s="9">
        <v>870000</v>
      </c>
      <c r="S12" s="9"/>
      <c r="T12" s="9">
        <v>870000</v>
      </c>
      <c r="U12" s="9"/>
      <c r="V12" s="9"/>
      <c r="W12" s="9"/>
    </row>
    <row r="13" ht="22" customHeight="true" spans="1:23">
      <c r="A13" s="6" t="s">
        <v>271</v>
      </c>
      <c r="B13" s="6" t="s">
        <v>272</v>
      </c>
      <c r="C13" s="6" t="s">
        <v>270</v>
      </c>
      <c r="D13" s="6" t="s">
        <v>71</v>
      </c>
      <c r="E13" s="6" t="s">
        <v>119</v>
      </c>
      <c r="F13" s="6" t="s">
        <v>120</v>
      </c>
      <c r="G13" s="6" t="s">
        <v>273</v>
      </c>
      <c r="H13" s="6" t="s">
        <v>274</v>
      </c>
      <c r="I13" s="9">
        <v>248500</v>
      </c>
      <c r="J13" s="9"/>
      <c r="K13" s="9"/>
      <c r="L13" s="9"/>
      <c r="M13" s="9"/>
      <c r="N13" s="9"/>
      <c r="O13" s="9"/>
      <c r="P13" s="6"/>
      <c r="Q13" s="9"/>
      <c r="R13" s="9">
        <v>248500</v>
      </c>
      <c r="S13" s="9"/>
      <c r="T13" s="9">
        <v>248500</v>
      </c>
      <c r="U13" s="9"/>
      <c r="V13" s="9"/>
      <c r="W13" s="9"/>
    </row>
    <row r="14" ht="22" customHeight="true" spans="1:23">
      <c r="A14" s="6" t="s">
        <v>271</v>
      </c>
      <c r="B14" s="6" t="s">
        <v>272</v>
      </c>
      <c r="C14" s="6" t="s">
        <v>270</v>
      </c>
      <c r="D14" s="6" t="s">
        <v>71</v>
      </c>
      <c r="E14" s="6" t="s">
        <v>119</v>
      </c>
      <c r="F14" s="6" t="s">
        <v>120</v>
      </c>
      <c r="G14" s="6" t="s">
        <v>275</v>
      </c>
      <c r="H14" s="6" t="s">
        <v>276</v>
      </c>
      <c r="I14" s="9">
        <v>1000</v>
      </c>
      <c r="J14" s="9"/>
      <c r="K14" s="9"/>
      <c r="L14" s="9"/>
      <c r="M14" s="9"/>
      <c r="N14" s="9"/>
      <c r="O14" s="9"/>
      <c r="P14" s="6"/>
      <c r="Q14" s="9"/>
      <c r="R14" s="9">
        <v>1000</v>
      </c>
      <c r="S14" s="9"/>
      <c r="T14" s="9">
        <v>1000</v>
      </c>
      <c r="U14" s="9"/>
      <c r="V14" s="9"/>
      <c r="W14" s="9"/>
    </row>
    <row r="15" ht="22" customHeight="true" spans="1:23">
      <c r="A15" s="6" t="s">
        <v>271</v>
      </c>
      <c r="B15" s="6" t="s">
        <v>272</v>
      </c>
      <c r="C15" s="6" t="s">
        <v>270</v>
      </c>
      <c r="D15" s="6" t="s">
        <v>71</v>
      </c>
      <c r="E15" s="6" t="s">
        <v>119</v>
      </c>
      <c r="F15" s="6" t="s">
        <v>120</v>
      </c>
      <c r="G15" s="6" t="s">
        <v>277</v>
      </c>
      <c r="H15" s="6" t="s">
        <v>278</v>
      </c>
      <c r="I15" s="9">
        <v>420000</v>
      </c>
      <c r="J15" s="9"/>
      <c r="K15" s="9"/>
      <c r="L15" s="9"/>
      <c r="M15" s="9"/>
      <c r="N15" s="9"/>
      <c r="O15" s="9"/>
      <c r="P15" s="6"/>
      <c r="Q15" s="9"/>
      <c r="R15" s="9">
        <v>420000</v>
      </c>
      <c r="S15" s="9"/>
      <c r="T15" s="9">
        <v>420000</v>
      </c>
      <c r="U15" s="9"/>
      <c r="V15" s="9"/>
      <c r="W15" s="9"/>
    </row>
    <row r="16" ht="22" customHeight="true" spans="1:23">
      <c r="A16" s="6" t="s">
        <v>271</v>
      </c>
      <c r="B16" s="6" t="s">
        <v>272</v>
      </c>
      <c r="C16" s="6" t="s">
        <v>270</v>
      </c>
      <c r="D16" s="6" t="s">
        <v>71</v>
      </c>
      <c r="E16" s="6" t="s">
        <v>119</v>
      </c>
      <c r="F16" s="6" t="s">
        <v>120</v>
      </c>
      <c r="G16" s="6" t="s">
        <v>279</v>
      </c>
      <c r="H16" s="6" t="s">
        <v>280</v>
      </c>
      <c r="I16" s="9">
        <v>640000</v>
      </c>
      <c r="J16" s="9"/>
      <c r="K16" s="9"/>
      <c r="L16" s="9"/>
      <c r="M16" s="9"/>
      <c r="N16" s="9"/>
      <c r="O16" s="9"/>
      <c r="P16" s="6"/>
      <c r="Q16" s="9"/>
      <c r="R16" s="9">
        <v>640000</v>
      </c>
      <c r="S16" s="9"/>
      <c r="T16" s="9">
        <v>640000</v>
      </c>
      <c r="U16" s="9"/>
      <c r="V16" s="9"/>
      <c r="W16" s="9"/>
    </row>
    <row r="17" ht="22" customHeight="true" spans="1:23">
      <c r="A17" s="6" t="s">
        <v>271</v>
      </c>
      <c r="B17" s="6" t="s">
        <v>272</v>
      </c>
      <c r="C17" s="6" t="s">
        <v>270</v>
      </c>
      <c r="D17" s="6" t="s">
        <v>71</v>
      </c>
      <c r="E17" s="6" t="s">
        <v>119</v>
      </c>
      <c r="F17" s="6" t="s">
        <v>120</v>
      </c>
      <c r="G17" s="6" t="s">
        <v>281</v>
      </c>
      <c r="H17" s="6" t="s">
        <v>282</v>
      </c>
      <c r="I17" s="9">
        <v>207000</v>
      </c>
      <c r="J17" s="9"/>
      <c r="K17" s="9"/>
      <c r="L17" s="9"/>
      <c r="M17" s="9"/>
      <c r="N17" s="9"/>
      <c r="O17" s="9"/>
      <c r="P17" s="6"/>
      <c r="Q17" s="9"/>
      <c r="R17" s="9">
        <v>207000</v>
      </c>
      <c r="S17" s="9"/>
      <c r="T17" s="9">
        <v>207000</v>
      </c>
      <c r="U17" s="9"/>
      <c r="V17" s="9"/>
      <c r="W17" s="9"/>
    </row>
    <row r="18" ht="22" customHeight="true" spans="1:23">
      <c r="A18" s="6" t="s">
        <v>271</v>
      </c>
      <c r="B18" s="6" t="s">
        <v>272</v>
      </c>
      <c r="C18" s="6" t="s">
        <v>270</v>
      </c>
      <c r="D18" s="6" t="s">
        <v>71</v>
      </c>
      <c r="E18" s="6" t="s">
        <v>119</v>
      </c>
      <c r="F18" s="6" t="s">
        <v>120</v>
      </c>
      <c r="G18" s="6" t="s">
        <v>283</v>
      </c>
      <c r="H18" s="6" t="s">
        <v>284</v>
      </c>
      <c r="I18" s="9">
        <v>1789000</v>
      </c>
      <c r="J18" s="9"/>
      <c r="K18" s="9"/>
      <c r="L18" s="9"/>
      <c r="M18" s="9"/>
      <c r="N18" s="9"/>
      <c r="O18" s="9"/>
      <c r="P18" s="6"/>
      <c r="Q18" s="9"/>
      <c r="R18" s="9">
        <v>1789000</v>
      </c>
      <c r="S18" s="9"/>
      <c r="T18" s="9">
        <v>1789000</v>
      </c>
      <c r="U18" s="9"/>
      <c r="V18" s="9"/>
      <c r="W18" s="9"/>
    </row>
    <row r="19" ht="22" customHeight="true" spans="1:23">
      <c r="A19" s="6" t="s">
        <v>271</v>
      </c>
      <c r="B19" s="6" t="s">
        <v>272</v>
      </c>
      <c r="C19" s="6" t="s">
        <v>270</v>
      </c>
      <c r="D19" s="6" t="s">
        <v>71</v>
      </c>
      <c r="E19" s="6" t="s">
        <v>119</v>
      </c>
      <c r="F19" s="6" t="s">
        <v>120</v>
      </c>
      <c r="G19" s="6" t="s">
        <v>283</v>
      </c>
      <c r="H19" s="6" t="s">
        <v>284</v>
      </c>
      <c r="I19" s="9">
        <v>300000</v>
      </c>
      <c r="J19" s="9"/>
      <c r="K19" s="9"/>
      <c r="L19" s="9"/>
      <c r="M19" s="9"/>
      <c r="N19" s="9"/>
      <c r="O19" s="9"/>
      <c r="P19" s="6"/>
      <c r="Q19" s="9"/>
      <c r="R19" s="9">
        <v>300000</v>
      </c>
      <c r="S19" s="9"/>
      <c r="T19" s="9">
        <v>300000</v>
      </c>
      <c r="U19" s="9"/>
      <c r="V19" s="9"/>
      <c r="W19" s="9"/>
    </row>
    <row r="20" ht="22" customHeight="true" spans="1:23">
      <c r="A20" s="6" t="s">
        <v>271</v>
      </c>
      <c r="B20" s="6" t="s">
        <v>272</v>
      </c>
      <c r="C20" s="6" t="s">
        <v>270</v>
      </c>
      <c r="D20" s="6" t="s">
        <v>71</v>
      </c>
      <c r="E20" s="6" t="s">
        <v>119</v>
      </c>
      <c r="F20" s="6" t="s">
        <v>120</v>
      </c>
      <c r="G20" s="6" t="s">
        <v>285</v>
      </c>
      <c r="H20" s="6" t="s">
        <v>286</v>
      </c>
      <c r="I20" s="9">
        <v>1927200</v>
      </c>
      <c r="J20" s="9"/>
      <c r="K20" s="9"/>
      <c r="L20" s="9"/>
      <c r="M20" s="9"/>
      <c r="N20" s="9"/>
      <c r="O20" s="9"/>
      <c r="P20" s="6"/>
      <c r="Q20" s="9"/>
      <c r="R20" s="9">
        <v>1927200</v>
      </c>
      <c r="S20" s="9"/>
      <c r="T20" s="9">
        <v>1927200</v>
      </c>
      <c r="U20" s="9"/>
      <c r="V20" s="9"/>
      <c r="W20" s="9"/>
    </row>
    <row r="21" ht="22" customHeight="true" spans="1:23">
      <c r="A21" s="6" t="s">
        <v>271</v>
      </c>
      <c r="B21" s="6" t="s">
        <v>272</v>
      </c>
      <c r="C21" s="6" t="s">
        <v>270</v>
      </c>
      <c r="D21" s="6" t="s">
        <v>71</v>
      </c>
      <c r="E21" s="6" t="s">
        <v>119</v>
      </c>
      <c r="F21" s="6" t="s">
        <v>120</v>
      </c>
      <c r="G21" s="6" t="s">
        <v>287</v>
      </c>
      <c r="H21" s="6" t="s">
        <v>288</v>
      </c>
      <c r="I21" s="9">
        <v>8193900</v>
      </c>
      <c r="J21" s="9"/>
      <c r="K21" s="9"/>
      <c r="L21" s="9"/>
      <c r="M21" s="9"/>
      <c r="N21" s="9"/>
      <c r="O21" s="9"/>
      <c r="P21" s="6"/>
      <c r="Q21" s="9"/>
      <c r="R21" s="9">
        <v>8193900</v>
      </c>
      <c r="S21" s="9"/>
      <c r="T21" s="9">
        <v>8193900</v>
      </c>
      <c r="U21" s="9"/>
      <c r="V21" s="9"/>
      <c r="W21" s="9"/>
    </row>
    <row r="22" ht="22" customHeight="true" spans="1:23">
      <c r="A22" s="6" t="s">
        <v>271</v>
      </c>
      <c r="B22" s="6" t="s">
        <v>272</v>
      </c>
      <c r="C22" s="6" t="s">
        <v>270</v>
      </c>
      <c r="D22" s="6" t="s">
        <v>71</v>
      </c>
      <c r="E22" s="6" t="s">
        <v>119</v>
      </c>
      <c r="F22" s="6" t="s">
        <v>120</v>
      </c>
      <c r="G22" s="6" t="s">
        <v>289</v>
      </c>
      <c r="H22" s="6" t="s">
        <v>290</v>
      </c>
      <c r="I22" s="9">
        <v>5000</v>
      </c>
      <c r="J22" s="9"/>
      <c r="K22" s="9"/>
      <c r="L22" s="9"/>
      <c r="M22" s="9"/>
      <c r="N22" s="9"/>
      <c r="O22" s="9"/>
      <c r="P22" s="6"/>
      <c r="Q22" s="9"/>
      <c r="R22" s="9">
        <v>5000</v>
      </c>
      <c r="S22" s="9"/>
      <c r="T22" s="9">
        <v>5000</v>
      </c>
      <c r="U22" s="9"/>
      <c r="V22" s="9"/>
      <c r="W22" s="9"/>
    </row>
    <row r="23" ht="22" customHeight="true" spans="1:23">
      <c r="A23" s="6" t="s">
        <v>271</v>
      </c>
      <c r="B23" s="6" t="s">
        <v>272</v>
      </c>
      <c r="C23" s="6" t="s">
        <v>270</v>
      </c>
      <c r="D23" s="6" t="s">
        <v>71</v>
      </c>
      <c r="E23" s="6" t="s">
        <v>119</v>
      </c>
      <c r="F23" s="6" t="s">
        <v>120</v>
      </c>
      <c r="G23" s="6" t="s">
        <v>291</v>
      </c>
      <c r="H23" s="6" t="s">
        <v>292</v>
      </c>
      <c r="I23" s="9">
        <v>1131600</v>
      </c>
      <c r="J23" s="9"/>
      <c r="K23" s="9"/>
      <c r="L23" s="9"/>
      <c r="M23" s="9"/>
      <c r="N23" s="9"/>
      <c r="O23" s="9"/>
      <c r="P23" s="6"/>
      <c r="Q23" s="9"/>
      <c r="R23" s="9">
        <v>1131600</v>
      </c>
      <c r="S23" s="9"/>
      <c r="T23" s="9">
        <v>1131600</v>
      </c>
      <c r="U23" s="9"/>
      <c r="V23" s="9"/>
      <c r="W23" s="9"/>
    </row>
    <row r="24" ht="22" customHeight="true" spans="1:23">
      <c r="A24" s="6" t="s">
        <v>271</v>
      </c>
      <c r="B24" s="6" t="s">
        <v>272</v>
      </c>
      <c r="C24" s="6" t="s">
        <v>270</v>
      </c>
      <c r="D24" s="6" t="s">
        <v>71</v>
      </c>
      <c r="E24" s="6" t="s">
        <v>119</v>
      </c>
      <c r="F24" s="6" t="s">
        <v>120</v>
      </c>
      <c r="G24" s="6" t="s">
        <v>293</v>
      </c>
      <c r="H24" s="6" t="s">
        <v>188</v>
      </c>
      <c r="I24" s="9">
        <v>45000</v>
      </c>
      <c r="J24" s="9"/>
      <c r="K24" s="9"/>
      <c r="L24" s="9"/>
      <c r="M24" s="9"/>
      <c r="N24" s="9"/>
      <c r="O24" s="9"/>
      <c r="P24" s="6"/>
      <c r="Q24" s="9"/>
      <c r="R24" s="9">
        <v>45000</v>
      </c>
      <c r="S24" s="9"/>
      <c r="T24" s="9">
        <v>45000</v>
      </c>
      <c r="U24" s="9"/>
      <c r="V24" s="9"/>
      <c r="W24" s="9"/>
    </row>
    <row r="25" ht="22" customHeight="true" spans="1:23">
      <c r="A25" s="6" t="s">
        <v>271</v>
      </c>
      <c r="B25" s="6" t="s">
        <v>272</v>
      </c>
      <c r="C25" s="6" t="s">
        <v>270</v>
      </c>
      <c r="D25" s="6" t="s">
        <v>71</v>
      </c>
      <c r="E25" s="6" t="s">
        <v>119</v>
      </c>
      <c r="F25" s="6" t="s">
        <v>120</v>
      </c>
      <c r="G25" s="6" t="s">
        <v>294</v>
      </c>
      <c r="H25" s="6" t="s">
        <v>295</v>
      </c>
      <c r="I25" s="9">
        <v>21448420</v>
      </c>
      <c r="J25" s="9"/>
      <c r="K25" s="9"/>
      <c r="L25" s="9"/>
      <c r="M25" s="9"/>
      <c r="N25" s="9"/>
      <c r="O25" s="9"/>
      <c r="P25" s="6"/>
      <c r="Q25" s="9"/>
      <c r="R25" s="9">
        <v>21448420</v>
      </c>
      <c r="S25" s="9"/>
      <c r="T25" s="9">
        <v>21448420</v>
      </c>
      <c r="U25" s="9"/>
      <c r="V25" s="9"/>
      <c r="W25" s="9"/>
    </row>
    <row r="26" ht="22" customHeight="true" spans="1:23">
      <c r="A26" s="6" t="s">
        <v>271</v>
      </c>
      <c r="B26" s="6" t="s">
        <v>272</v>
      </c>
      <c r="C26" s="6" t="s">
        <v>270</v>
      </c>
      <c r="D26" s="6" t="s">
        <v>71</v>
      </c>
      <c r="E26" s="6" t="s">
        <v>119</v>
      </c>
      <c r="F26" s="6" t="s">
        <v>120</v>
      </c>
      <c r="G26" s="6" t="s">
        <v>294</v>
      </c>
      <c r="H26" s="6" t="s">
        <v>295</v>
      </c>
      <c r="I26" s="9">
        <v>100000</v>
      </c>
      <c r="J26" s="9"/>
      <c r="K26" s="9"/>
      <c r="L26" s="9"/>
      <c r="M26" s="9"/>
      <c r="N26" s="9"/>
      <c r="O26" s="9"/>
      <c r="P26" s="6"/>
      <c r="Q26" s="9"/>
      <c r="R26" s="9">
        <v>100000</v>
      </c>
      <c r="S26" s="9"/>
      <c r="T26" s="9">
        <v>100000</v>
      </c>
      <c r="U26" s="9"/>
      <c r="V26" s="9"/>
      <c r="W26" s="9"/>
    </row>
    <row r="27" ht="22" customHeight="true" spans="1:23">
      <c r="A27" s="6" t="s">
        <v>271</v>
      </c>
      <c r="B27" s="6" t="s">
        <v>272</v>
      </c>
      <c r="C27" s="6" t="s">
        <v>270</v>
      </c>
      <c r="D27" s="6" t="s">
        <v>71</v>
      </c>
      <c r="E27" s="6" t="s">
        <v>119</v>
      </c>
      <c r="F27" s="6" t="s">
        <v>120</v>
      </c>
      <c r="G27" s="6" t="s">
        <v>296</v>
      </c>
      <c r="H27" s="6" t="s">
        <v>297</v>
      </c>
      <c r="I27" s="9">
        <v>72000</v>
      </c>
      <c r="J27" s="9"/>
      <c r="K27" s="9"/>
      <c r="L27" s="9"/>
      <c r="M27" s="9"/>
      <c r="N27" s="9"/>
      <c r="O27" s="9"/>
      <c r="P27" s="6"/>
      <c r="Q27" s="9"/>
      <c r="R27" s="9">
        <v>72000</v>
      </c>
      <c r="S27" s="9"/>
      <c r="T27" s="9">
        <v>72000</v>
      </c>
      <c r="U27" s="9"/>
      <c r="V27" s="9"/>
      <c r="W27" s="9"/>
    </row>
    <row r="28" ht="22" customHeight="true" spans="1:23">
      <c r="A28" s="6" t="s">
        <v>271</v>
      </c>
      <c r="B28" s="6" t="s">
        <v>272</v>
      </c>
      <c r="C28" s="6" t="s">
        <v>270</v>
      </c>
      <c r="D28" s="6" t="s">
        <v>71</v>
      </c>
      <c r="E28" s="6" t="s">
        <v>119</v>
      </c>
      <c r="F28" s="6" t="s">
        <v>120</v>
      </c>
      <c r="G28" s="6" t="s">
        <v>296</v>
      </c>
      <c r="H28" s="6" t="s">
        <v>297</v>
      </c>
      <c r="I28" s="9">
        <v>7088000</v>
      </c>
      <c r="J28" s="9"/>
      <c r="K28" s="9"/>
      <c r="L28" s="9"/>
      <c r="M28" s="9"/>
      <c r="N28" s="9"/>
      <c r="O28" s="9"/>
      <c r="P28" s="6"/>
      <c r="Q28" s="9"/>
      <c r="R28" s="9">
        <v>7088000</v>
      </c>
      <c r="S28" s="9"/>
      <c r="T28" s="9">
        <v>7088000</v>
      </c>
      <c r="U28" s="9"/>
      <c r="V28" s="9"/>
      <c r="W28" s="9"/>
    </row>
    <row r="29" ht="22" customHeight="true" spans="1:23">
      <c r="A29" s="6" t="s">
        <v>271</v>
      </c>
      <c r="B29" s="6" t="s">
        <v>272</v>
      </c>
      <c r="C29" s="6" t="s">
        <v>270</v>
      </c>
      <c r="D29" s="6" t="s">
        <v>71</v>
      </c>
      <c r="E29" s="6" t="s">
        <v>119</v>
      </c>
      <c r="F29" s="6" t="s">
        <v>120</v>
      </c>
      <c r="G29" s="6" t="s">
        <v>298</v>
      </c>
      <c r="H29" s="6" t="s">
        <v>299</v>
      </c>
      <c r="I29" s="9">
        <v>4028300</v>
      </c>
      <c r="J29" s="9"/>
      <c r="K29" s="9"/>
      <c r="L29" s="9"/>
      <c r="M29" s="9"/>
      <c r="N29" s="9"/>
      <c r="O29" s="9"/>
      <c r="P29" s="6"/>
      <c r="Q29" s="9"/>
      <c r="R29" s="9">
        <v>4028300</v>
      </c>
      <c r="S29" s="9"/>
      <c r="T29" s="9">
        <v>4028300</v>
      </c>
      <c r="U29" s="9"/>
      <c r="V29" s="9"/>
      <c r="W29" s="9"/>
    </row>
    <row r="30" ht="22" customHeight="true" spans="1:23">
      <c r="A30" s="6" t="s">
        <v>271</v>
      </c>
      <c r="B30" s="6" t="s">
        <v>272</v>
      </c>
      <c r="C30" s="6" t="s">
        <v>270</v>
      </c>
      <c r="D30" s="6" t="s">
        <v>71</v>
      </c>
      <c r="E30" s="6" t="s">
        <v>119</v>
      </c>
      <c r="F30" s="6" t="s">
        <v>120</v>
      </c>
      <c r="G30" s="6" t="s">
        <v>300</v>
      </c>
      <c r="H30" s="6" t="s">
        <v>301</v>
      </c>
      <c r="I30" s="9">
        <v>1453000</v>
      </c>
      <c r="J30" s="9"/>
      <c r="K30" s="9"/>
      <c r="L30" s="9"/>
      <c r="M30" s="9"/>
      <c r="N30" s="9"/>
      <c r="O30" s="9"/>
      <c r="P30" s="6"/>
      <c r="Q30" s="9"/>
      <c r="R30" s="9">
        <v>1453000</v>
      </c>
      <c r="S30" s="9"/>
      <c r="T30" s="9">
        <v>1453000</v>
      </c>
      <c r="U30" s="9"/>
      <c r="V30" s="9"/>
      <c r="W30" s="9"/>
    </row>
    <row r="31" ht="22" customHeight="true" spans="1:23">
      <c r="A31" s="6" t="s">
        <v>271</v>
      </c>
      <c r="B31" s="6" t="s">
        <v>272</v>
      </c>
      <c r="C31" s="6" t="s">
        <v>270</v>
      </c>
      <c r="D31" s="6" t="s">
        <v>71</v>
      </c>
      <c r="E31" s="6" t="s">
        <v>119</v>
      </c>
      <c r="F31" s="6" t="s">
        <v>120</v>
      </c>
      <c r="G31" s="6" t="s">
        <v>302</v>
      </c>
      <c r="H31" s="6" t="s">
        <v>303</v>
      </c>
      <c r="I31" s="9">
        <v>309900</v>
      </c>
      <c r="J31" s="9"/>
      <c r="K31" s="9"/>
      <c r="L31" s="9"/>
      <c r="M31" s="9"/>
      <c r="N31" s="9"/>
      <c r="O31" s="9"/>
      <c r="P31" s="6"/>
      <c r="Q31" s="9"/>
      <c r="R31" s="9">
        <v>309900</v>
      </c>
      <c r="S31" s="9"/>
      <c r="T31" s="9">
        <v>309900</v>
      </c>
      <c r="U31" s="9"/>
      <c r="V31" s="9"/>
      <c r="W31" s="9"/>
    </row>
    <row r="32" ht="22" customHeight="true" spans="1:23">
      <c r="A32" s="6" t="s">
        <v>271</v>
      </c>
      <c r="B32" s="6" t="s">
        <v>272</v>
      </c>
      <c r="C32" s="6" t="s">
        <v>270</v>
      </c>
      <c r="D32" s="6" t="s">
        <v>71</v>
      </c>
      <c r="E32" s="6" t="s">
        <v>119</v>
      </c>
      <c r="F32" s="6" t="s">
        <v>120</v>
      </c>
      <c r="G32" s="6" t="s">
        <v>304</v>
      </c>
      <c r="H32" s="6" t="s">
        <v>305</v>
      </c>
      <c r="I32" s="9">
        <v>20600</v>
      </c>
      <c r="J32" s="9"/>
      <c r="K32" s="9"/>
      <c r="L32" s="9"/>
      <c r="M32" s="9"/>
      <c r="N32" s="9"/>
      <c r="O32" s="9"/>
      <c r="P32" s="6"/>
      <c r="Q32" s="9"/>
      <c r="R32" s="9">
        <v>20600</v>
      </c>
      <c r="S32" s="9"/>
      <c r="T32" s="9">
        <v>20600</v>
      </c>
      <c r="U32" s="9"/>
      <c r="V32" s="9"/>
      <c r="W32" s="9"/>
    </row>
    <row r="33" ht="22" customHeight="true" spans="1:23">
      <c r="A33" s="6" t="s">
        <v>271</v>
      </c>
      <c r="B33" s="6" t="s">
        <v>272</v>
      </c>
      <c r="C33" s="6" t="s">
        <v>270</v>
      </c>
      <c r="D33" s="6" t="s">
        <v>71</v>
      </c>
      <c r="E33" s="6" t="s">
        <v>119</v>
      </c>
      <c r="F33" s="6" t="s">
        <v>120</v>
      </c>
      <c r="G33" s="6" t="s">
        <v>304</v>
      </c>
      <c r="H33" s="6" t="s">
        <v>305</v>
      </c>
      <c r="I33" s="9">
        <v>53000</v>
      </c>
      <c r="J33" s="9"/>
      <c r="K33" s="9"/>
      <c r="L33" s="9"/>
      <c r="M33" s="9"/>
      <c r="N33" s="9"/>
      <c r="O33" s="9"/>
      <c r="P33" s="6"/>
      <c r="Q33" s="9"/>
      <c r="R33" s="9">
        <v>53000</v>
      </c>
      <c r="S33" s="9"/>
      <c r="T33" s="9">
        <v>53000</v>
      </c>
      <c r="U33" s="9"/>
      <c r="V33" s="9"/>
      <c r="W33" s="9"/>
    </row>
    <row r="34" ht="22" customHeight="true" spans="1:23">
      <c r="A34" s="6" t="s">
        <v>271</v>
      </c>
      <c r="B34" s="6" t="s">
        <v>272</v>
      </c>
      <c r="C34" s="6" t="s">
        <v>270</v>
      </c>
      <c r="D34" s="6" t="s">
        <v>71</v>
      </c>
      <c r="E34" s="6" t="s">
        <v>119</v>
      </c>
      <c r="F34" s="6" t="s">
        <v>120</v>
      </c>
      <c r="G34" s="6" t="s">
        <v>306</v>
      </c>
      <c r="H34" s="6" t="s">
        <v>307</v>
      </c>
      <c r="I34" s="9">
        <v>780200</v>
      </c>
      <c r="J34" s="9"/>
      <c r="K34" s="9"/>
      <c r="L34" s="9"/>
      <c r="M34" s="9"/>
      <c r="N34" s="9"/>
      <c r="O34" s="9"/>
      <c r="P34" s="6"/>
      <c r="Q34" s="9"/>
      <c r="R34" s="9">
        <v>780200</v>
      </c>
      <c r="S34" s="9"/>
      <c r="T34" s="9">
        <v>780200</v>
      </c>
      <c r="U34" s="9"/>
      <c r="V34" s="9"/>
      <c r="W34" s="9"/>
    </row>
    <row r="35" ht="22" customHeight="true" spans="1:23">
      <c r="A35" s="6" t="s">
        <v>271</v>
      </c>
      <c r="B35" s="6" t="s">
        <v>272</v>
      </c>
      <c r="C35" s="6" t="s">
        <v>270</v>
      </c>
      <c r="D35" s="6" t="s">
        <v>71</v>
      </c>
      <c r="E35" s="6" t="s">
        <v>119</v>
      </c>
      <c r="F35" s="6" t="s">
        <v>120</v>
      </c>
      <c r="G35" s="6" t="s">
        <v>308</v>
      </c>
      <c r="H35" s="6" t="s">
        <v>309</v>
      </c>
      <c r="I35" s="9">
        <v>500000</v>
      </c>
      <c r="J35" s="9"/>
      <c r="K35" s="9"/>
      <c r="L35" s="9"/>
      <c r="M35" s="9"/>
      <c r="N35" s="9"/>
      <c r="O35" s="9"/>
      <c r="P35" s="6"/>
      <c r="Q35" s="9"/>
      <c r="R35" s="9">
        <v>500000</v>
      </c>
      <c r="S35" s="9"/>
      <c r="T35" s="9">
        <v>500000</v>
      </c>
      <c r="U35" s="9"/>
      <c r="V35" s="9"/>
      <c r="W35" s="9"/>
    </row>
    <row r="36" ht="22" customHeight="true" spans="1:23">
      <c r="A36" s="6" t="s">
        <v>271</v>
      </c>
      <c r="B36" s="6" t="s">
        <v>272</v>
      </c>
      <c r="C36" s="6" t="s">
        <v>270</v>
      </c>
      <c r="D36" s="6" t="s">
        <v>71</v>
      </c>
      <c r="E36" s="6" t="s">
        <v>119</v>
      </c>
      <c r="F36" s="6" t="s">
        <v>120</v>
      </c>
      <c r="G36" s="6" t="s">
        <v>310</v>
      </c>
      <c r="H36" s="6" t="s">
        <v>311</v>
      </c>
      <c r="I36" s="9">
        <v>425000</v>
      </c>
      <c r="J36" s="9"/>
      <c r="K36" s="9"/>
      <c r="L36" s="9"/>
      <c r="M36" s="9"/>
      <c r="N36" s="9"/>
      <c r="O36" s="9"/>
      <c r="P36" s="6"/>
      <c r="Q36" s="9"/>
      <c r="R36" s="9">
        <v>425000</v>
      </c>
      <c r="S36" s="9"/>
      <c r="T36" s="9">
        <v>425000</v>
      </c>
      <c r="U36" s="9"/>
      <c r="V36" s="9"/>
      <c r="W36" s="9"/>
    </row>
    <row r="37" ht="22" customHeight="true" spans="1:25">
      <c r="A37" s="6"/>
      <c r="B37" s="6"/>
      <c r="C37" s="6" t="s">
        <v>312</v>
      </c>
      <c r="D37" s="6"/>
      <c r="E37" s="6"/>
      <c r="F37" s="6"/>
      <c r="G37" s="6"/>
      <c r="H37" s="6"/>
      <c r="I37" s="18">
        <v>6000</v>
      </c>
      <c r="J37" s="9">
        <v>6000</v>
      </c>
      <c r="K37" s="9">
        <v>6000</v>
      </c>
      <c r="L37" s="9"/>
      <c r="M37" s="9"/>
      <c r="N37" s="9"/>
      <c r="O37" s="9"/>
      <c r="P37" s="6"/>
      <c r="Q37" s="9"/>
      <c r="R37" s="9"/>
      <c r="S37" s="9"/>
      <c r="T37" s="9"/>
      <c r="U37" s="9"/>
      <c r="V37" s="9"/>
      <c r="W37" s="9"/>
      <c r="X37" s="53">
        <f>VLOOKUP(C37,'[1]2025年州级项目支出预算表'!$A$10:$G$599,3,0)</f>
        <v>49.8</v>
      </c>
      <c r="Y37" s="53">
        <f>I37-X37*10000</f>
        <v>-492000</v>
      </c>
    </row>
    <row r="38" ht="22" customHeight="true" spans="1:23">
      <c r="A38" s="6" t="s">
        <v>271</v>
      </c>
      <c r="B38" s="6" t="s">
        <v>313</v>
      </c>
      <c r="C38" s="6" t="s">
        <v>312</v>
      </c>
      <c r="D38" s="6" t="s">
        <v>71</v>
      </c>
      <c r="E38" s="6" t="s">
        <v>101</v>
      </c>
      <c r="F38" s="6" t="s">
        <v>102</v>
      </c>
      <c r="G38" s="6" t="s">
        <v>310</v>
      </c>
      <c r="H38" s="6" t="s">
        <v>311</v>
      </c>
      <c r="I38" s="9">
        <v>6000</v>
      </c>
      <c r="J38" s="9">
        <v>6000</v>
      </c>
      <c r="K38" s="9">
        <v>6000</v>
      </c>
      <c r="L38" s="9"/>
      <c r="M38" s="9"/>
      <c r="N38" s="9"/>
      <c r="O38" s="9"/>
      <c r="P38" s="6"/>
      <c r="Q38" s="9"/>
      <c r="R38" s="9"/>
      <c r="S38" s="9"/>
      <c r="T38" s="9"/>
      <c r="U38" s="9"/>
      <c r="V38" s="9"/>
      <c r="W38" s="9"/>
    </row>
    <row r="39" ht="22" customHeight="true" spans="1:25">
      <c r="A39" s="6"/>
      <c r="B39" s="6"/>
      <c r="C39" s="6" t="s">
        <v>314</v>
      </c>
      <c r="D39" s="6"/>
      <c r="E39" s="6"/>
      <c r="F39" s="6"/>
      <c r="G39" s="6"/>
      <c r="H39" s="6"/>
      <c r="I39" s="18">
        <v>27542212</v>
      </c>
      <c r="J39" s="9"/>
      <c r="K39" s="9"/>
      <c r="L39" s="9"/>
      <c r="M39" s="9"/>
      <c r="N39" s="9"/>
      <c r="O39" s="9"/>
      <c r="P39" s="6"/>
      <c r="Q39" s="9"/>
      <c r="R39" s="9">
        <v>27542212</v>
      </c>
      <c r="S39" s="9"/>
      <c r="T39" s="9">
        <v>27542212</v>
      </c>
      <c r="U39" s="9"/>
      <c r="V39" s="9"/>
      <c r="W39" s="9"/>
      <c r="X39" s="53" t="e">
        <f>VLOOKUP(C39,'[1]2025年州级项目支出预算表'!$A$10:$G$599,3,0)</f>
        <v>#N/A</v>
      </c>
      <c r="Y39" s="53" t="e">
        <f>I39-X39*10000</f>
        <v>#N/A</v>
      </c>
    </row>
    <row r="40" ht="22" customHeight="true" spans="1:23">
      <c r="A40" s="6" t="s">
        <v>271</v>
      </c>
      <c r="B40" s="6" t="s">
        <v>315</v>
      </c>
      <c r="C40" s="6" t="s">
        <v>314</v>
      </c>
      <c r="D40" s="6" t="s">
        <v>71</v>
      </c>
      <c r="E40" s="6" t="s">
        <v>119</v>
      </c>
      <c r="F40" s="6" t="s">
        <v>120</v>
      </c>
      <c r="G40" s="6" t="s">
        <v>316</v>
      </c>
      <c r="H40" s="6" t="s">
        <v>317</v>
      </c>
      <c r="I40" s="9">
        <v>952000</v>
      </c>
      <c r="J40" s="9"/>
      <c r="K40" s="9"/>
      <c r="L40" s="9"/>
      <c r="M40" s="9"/>
      <c r="N40" s="9"/>
      <c r="O40" s="9"/>
      <c r="P40" s="6"/>
      <c r="Q40" s="9"/>
      <c r="R40" s="9">
        <v>952000</v>
      </c>
      <c r="S40" s="9"/>
      <c r="T40" s="9">
        <v>952000</v>
      </c>
      <c r="U40" s="9"/>
      <c r="V40" s="9"/>
      <c r="W40" s="9"/>
    </row>
    <row r="41" ht="22" customHeight="true" spans="1:23">
      <c r="A41" s="6" t="s">
        <v>271</v>
      </c>
      <c r="B41" s="6" t="s">
        <v>315</v>
      </c>
      <c r="C41" s="6" t="s">
        <v>314</v>
      </c>
      <c r="D41" s="6" t="s">
        <v>71</v>
      </c>
      <c r="E41" s="6" t="s">
        <v>119</v>
      </c>
      <c r="F41" s="6" t="s">
        <v>120</v>
      </c>
      <c r="G41" s="6" t="s">
        <v>318</v>
      </c>
      <c r="H41" s="6" t="s">
        <v>319</v>
      </c>
      <c r="I41" s="9">
        <v>930800</v>
      </c>
      <c r="J41" s="9"/>
      <c r="K41" s="9"/>
      <c r="L41" s="9"/>
      <c r="M41" s="9"/>
      <c r="N41" s="9"/>
      <c r="O41" s="9"/>
      <c r="P41" s="6"/>
      <c r="Q41" s="9"/>
      <c r="R41" s="9">
        <v>930800</v>
      </c>
      <c r="S41" s="9"/>
      <c r="T41" s="9">
        <v>930800</v>
      </c>
      <c r="U41" s="9"/>
      <c r="V41" s="9"/>
      <c r="W41" s="9"/>
    </row>
    <row r="42" ht="22" customHeight="true" spans="1:23">
      <c r="A42" s="6" t="s">
        <v>271</v>
      </c>
      <c r="B42" s="6" t="s">
        <v>315</v>
      </c>
      <c r="C42" s="6" t="s">
        <v>314</v>
      </c>
      <c r="D42" s="6" t="s">
        <v>71</v>
      </c>
      <c r="E42" s="6" t="s">
        <v>119</v>
      </c>
      <c r="F42" s="6" t="s">
        <v>120</v>
      </c>
      <c r="G42" s="6" t="s">
        <v>318</v>
      </c>
      <c r="H42" s="6" t="s">
        <v>319</v>
      </c>
      <c r="I42" s="9">
        <v>1179700</v>
      </c>
      <c r="J42" s="9"/>
      <c r="K42" s="9"/>
      <c r="L42" s="9"/>
      <c r="M42" s="9"/>
      <c r="N42" s="9"/>
      <c r="O42" s="9"/>
      <c r="P42" s="6"/>
      <c r="Q42" s="9"/>
      <c r="R42" s="9">
        <v>1179700</v>
      </c>
      <c r="S42" s="9"/>
      <c r="T42" s="9">
        <v>1179700</v>
      </c>
      <c r="U42" s="9"/>
      <c r="V42" s="9"/>
      <c r="W42" s="9"/>
    </row>
    <row r="43" ht="22" customHeight="true" spans="1:23">
      <c r="A43" s="6" t="s">
        <v>271</v>
      </c>
      <c r="B43" s="6" t="s">
        <v>315</v>
      </c>
      <c r="C43" s="6" t="s">
        <v>314</v>
      </c>
      <c r="D43" s="6" t="s">
        <v>71</v>
      </c>
      <c r="E43" s="6" t="s">
        <v>119</v>
      </c>
      <c r="F43" s="6" t="s">
        <v>120</v>
      </c>
      <c r="G43" s="6" t="s">
        <v>268</v>
      </c>
      <c r="H43" s="6" t="s">
        <v>269</v>
      </c>
      <c r="I43" s="9">
        <v>11280000</v>
      </c>
      <c r="J43" s="9"/>
      <c r="K43" s="9"/>
      <c r="L43" s="9"/>
      <c r="M43" s="9"/>
      <c r="N43" s="9"/>
      <c r="O43" s="9"/>
      <c r="P43" s="6"/>
      <c r="Q43" s="9"/>
      <c r="R43" s="9">
        <v>11280000</v>
      </c>
      <c r="S43" s="9"/>
      <c r="T43" s="9">
        <v>11280000</v>
      </c>
      <c r="U43" s="9"/>
      <c r="V43" s="9"/>
      <c r="W43" s="9"/>
    </row>
    <row r="44" ht="22" customHeight="true" spans="1:23">
      <c r="A44" s="6" t="s">
        <v>271</v>
      </c>
      <c r="B44" s="6" t="s">
        <v>315</v>
      </c>
      <c r="C44" s="6" t="s">
        <v>314</v>
      </c>
      <c r="D44" s="6" t="s">
        <v>71</v>
      </c>
      <c r="E44" s="6" t="s">
        <v>119</v>
      </c>
      <c r="F44" s="6" t="s">
        <v>120</v>
      </c>
      <c r="G44" s="6" t="s">
        <v>320</v>
      </c>
      <c r="H44" s="6" t="s">
        <v>321</v>
      </c>
      <c r="I44" s="9">
        <v>12499712</v>
      </c>
      <c r="J44" s="9"/>
      <c r="K44" s="9"/>
      <c r="L44" s="9"/>
      <c r="M44" s="9"/>
      <c r="N44" s="9"/>
      <c r="O44" s="9"/>
      <c r="P44" s="6"/>
      <c r="Q44" s="9"/>
      <c r="R44" s="9">
        <v>12499712</v>
      </c>
      <c r="S44" s="9"/>
      <c r="T44" s="9">
        <v>12499712</v>
      </c>
      <c r="U44" s="9"/>
      <c r="V44" s="9"/>
      <c r="W44" s="9"/>
    </row>
    <row r="45" ht="22" customHeight="true" spans="1:23">
      <c r="A45" s="6" t="s">
        <v>271</v>
      </c>
      <c r="B45" s="6" t="s">
        <v>315</v>
      </c>
      <c r="C45" s="6" t="s">
        <v>314</v>
      </c>
      <c r="D45" s="6" t="s">
        <v>71</v>
      </c>
      <c r="E45" s="6" t="s">
        <v>119</v>
      </c>
      <c r="F45" s="6" t="s">
        <v>120</v>
      </c>
      <c r="G45" s="6" t="s">
        <v>322</v>
      </c>
      <c r="H45" s="6" t="s">
        <v>323</v>
      </c>
      <c r="I45" s="9">
        <v>700000</v>
      </c>
      <c r="J45" s="9"/>
      <c r="K45" s="9"/>
      <c r="L45" s="9"/>
      <c r="M45" s="9"/>
      <c r="N45" s="9"/>
      <c r="O45" s="9"/>
      <c r="P45" s="6"/>
      <c r="Q45" s="9"/>
      <c r="R45" s="9">
        <v>700000</v>
      </c>
      <c r="S45" s="9"/>
      <c r="T45" s="9">
        <v>700000</v>
      </c>
      <c r="U45" s="9"/>
      <c r="V45" s="9"/>
      <c r="W45" s="9"/>
    </row>
    <row r="46" ht="22" customHeight="true" spans="1:23">
      <c r="A46" s="7" t="s">
        <v>57</v>
      </c>
      <c r="B46" s="7"/>
      <c r="C46" s="7"/>
      <c r="D46" s="7"/>
      <c r="E46" s="7"/>
      <c r="F46" s="7"/>
      <c r="G46" s="7"/>
      <c r="H46" s="7"/>
      <c r="I46" s="9">
        <v>79704832</v>
      </c>
      <c r="J46" s="9">
        <v>106000</v>
      </c>
      <c r="K46" s="9">
        <v>106000</v>
      </c>
      <c r="L46" s="9"/>
      <c r="M46" s="9"/>
      <c r="N46" s="9"/>
      <c r="O46" s="9"/>
      <c r="P46" s="9"/>
      <c r="Q46" s="9"/>
      <c r="R46" s="9">
        <v>79598832</v>
      </c>
      <c r="S46" s="9"/>
      <c r="T46" s="9">
        <v>79598832</v>
      </c>
      <c r="U46" s="9"/>
      <c r="V46" s="9"/>
      <c r="W46" s="9"/>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conditionalFormatting sqref="Y9">
    <cfRule type="cellIs" dxfId="0" priority="5" operator="notEqual">
      <formula>$AB$8</formula>
    </cfRule>
  </conditionalFormatting>
  <conditionalFormatting sqref="Y10">
    <cfRule type="cellIs" dxfId="0" priority="4" operator="notEqual">
      <formula>$AB$8</formula>
    </cfRule>
  </conditionalFormatting>
  <conditionalFormatting sqref="Y11">
    <cfRule type="cellIs" dxfId="0" priority="3" operator="notEqual">
      <formula>$AB$8</formula>
    </cfRule>
  </conditionalFormatting>
  <conditionalFormatting sqref="Y37">
    <cfRule type="cellIs" dxfId="0" priority="2" operator="notEqual">
      <formula>$AB$8</formula>
    </cfRule>
  </conditionalFormatting>
  <conditionalFormatting sqref="Y39">
    <cfRule type="cellIs" dxfId="0" priority="1" operator="notEqual">
      <formula>$AB$8</formula>
    </cfRule>
  </conditionalFormatting>
  <printOptions horizontalCentered="true"/>
  <pageMargins left="0.39" right="0.39" top="0.39" bottom="0.39" header="0.51" footer="0.51"/>
  <pageSetup paperSize="9" scale="44"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38"/>
  <sheetViews>
    <sheetView showZeros="0" topLeftCell="A10" workbookViewId="0">
      <selection activeCell="A1" sqref="A1:J1"/>
    </sheetView>
  </sheetViews>
  <sheetFormatPr defaultColWidth="10.7083333333333" defaultRowHeight="12" customHeight="true"/>
  <cols>
    <col min="1" max="1" width="53.2833333333333" customWidth="true"/>
    <col min="2" max="2" width="50.7" customWidth="true"/>
    <col min="3" max="3" width="19.85" customWidth="true"/>
    <col min="4" max="4" width="18.85" customWidth="true"/>
    <col min="5" max="5" width="37.9916666666667" customWidth="true"/>
    <col min="6" max="6" width="12" customWidth="true"/>
    <col min="7" max="7" width="18.85" customWidth="true"/>
    <col min="8" max="8" width="12" customWidth="true"/>
    <col min="9" max="9" width="18.85" customWidth="true"/>
    <col min="10" max="10" width="39.2833333333333" customWidth="true"/>
  </cols>
  <sheetData>
    <row r="1" ht="15.75" customHeight="true" spans="1:10">
      <c r="A1" s="24" t="s">
        <v>324</v>
      </c>
      <c r="B1" s="20"/>
      <c r="C1" s="20"/>
      <c r="D1" s="20"/>
      <c r="E1" s="20"/>
      <c r="F1" s="20"/>
      <c r="G1" s="20"/>
      <c r="H1" s="20"/>
      <c r="I1" s="20"/>
      <c r="J1" s="20" t="s">
        <v>325</v>
      </c>
    </row>
    <row r="2" ht="45" customHeight="true" spans="1:10">
      <c r="A2" s="21" t="str">
        <f>"2025"&amp;"年部门项目支出绩效目标表（本次下达）"</f>
        <v>2025年部门项目支出绩效目标表（本次下达）</v>
      </c>
      <c r="B2" s="21"/>
      <c r="C2" s="21"/>
      <c r="D2" s="21"/>
      <c r="E2" s="21"/>
      <c r="F2" s="21"/>
      <c r="G2" s="21"/>
      <c r="H2" s="21"/>
      <c r="I2" s="21"/>
      <c r="J2" s="21"/>
    </row>
    <row r="3" ht="15.75" customHeight="true" spans="1:10">
      <c r="A3" s="20" t="str">
        <f>"单位名称："&amp;"楚雄彝族自治州精神病医院"</f>
        <v>单位名称：楚雄彝族自治州精神病医院</v>
      </c>
      <c r="B3" s="44"/>
      <c r="C3" s="44"/>
      <c r="D3" s="44"/>
      <c r="E3" s="44"/>
      <c r="F3" s="50"/>
      <c r="G3" s="44"/>
      <c r="H3" s="50"/>
      <c r="I3" s="50"/>
      <c r="J3" s="50"/>
    </row>
    <row r="4" ht="60" customHeight="true" spans="1:10">
      <c r="A4" s="45" t="s">
        <v>326</v>
      </c>
      <c r="B4" s="45" t="s">
        <v>327</v>
      </c>
      <c r="C4" s="45" t="s">
        <v>328</v>
      </c>
      <c r="D4" s="45" t="s">
        <v>329</v>
      </c>
      <c r="E4" s="45" t="s">
        <v>330</v>
      </c>
      <c r="F4" s="45" t="s">
        <v>331</v>
      </c>
      <c r="G4" s="45" t="s">
        <v>332</v>
      </c>
      <c r="H4" s="45" t="s">
        <v>333</v>
      </c>
      <c r="I4" s="45" t="s">
        <v>334</v>
      </c>
      <c r="J4" s="45" t="s">
        <v>335</v>
      </c>
    </row>
    <row r="5" ht="47.5" customHeight="true" spans="1:10">
      <c r="A5" s="46">
        <v>1</v>
      </c>
      <c r="B5" s="46">
        <v>2</v>
      </c>
      <c r="C5" s="47">
        <v>3</v>
      </c>
      <c r="D5" s="46">
        <v>4</v>
      </c>
      <c r="E5" s="46">
        <v>5</v>
      </c>
      <c r="F5" s="46">
        <v>6</v>
      </c>
      <c r="G5" s="46">
        <v>7</v>
      </c>
      <c r="H5" s="46">
        <v>8</v>
      </c>
      <c r="I5" s="46">
        <v>9</v>
      </c>
      <c r="J5" s="46">
        <v>10</v>
      </c>
    </row>
    <row r="6" ht="47.5" customHeight="true" spans="1:10">
      <c r="A6" s="48" t="s">
        <v>71</v>
      </c>
      <c r="B6" s="48"/>
      <c r="C6" s="48"/>
      <c r="D6" s="48"/>
      <c r="E6" s="48"/>
      <c r="F6" s="48"/>
      <c r="G6" s="48"/>
      <c r="H6" s="48"/>
      <c r="I6" s="48"/>
      <c r="J6" s="48"/>
    </row>
    <row r="7" ht="47.5" customHeight="true" spans="1:10">
      <c r="A7" s="48" t="s">
        <v>314</v>
      </c>
      <c r="B7" s="49" t="s">
        <v>336</v>
      </c>
      <c r="C7" s="48"/>
      <c r="D7" s="48"/>
      <c r="E7" s="48"/>
      <c r="F7" s="48"/>
      <c r="G7" s="48"/>
      <c r="H7" s="48"/>
      <c r="I7" s="48"/>
      <c r="J7" s="48"/>
    </row>
    <row r="8" ht="52" customHeight="true" spans="1:10">
      <c r="A8" s="48"/>
      <c r="B8" s="48"/>
      <c r="C8" s="47" t="s">
        <v>337</v>
      </c>
      <c r="D8" s="47" t="s">
        <v>338</v>
      </c>
      <c r="E8" s="47" t="s">
        <v>339</v>
      </c>
      <c r="F8" s="47" t="s">
        <v>340</v>
      </c>
      <c r="G8" s="47" t="s">
        <v>84</v>
      </c>
      <c r="H8" s="47" t="s">
        <v>341</v>
      </c>
      <c r="I8" s="47" t="s">
        <v>342</v>
      </c>
      <c r="J8" s="49" t="s">
        <v>343</v>
      </c>
    </row>
    <row r="9" ht="52" customHeight="true" spans="1:10">
      <c r="A9" s="6"/>
      <c r="B9" s="6"/>
      <c r="C9" s="47" t="s">
        <v>337</v>
      </c>
      <c r="D9" s="47" t="s">
        <v>344</v>
      </c>
      <c r="E9" s="47" t="s">
        <v>345</v>
      </c>
      <c r="F9" s="47" t="s">
        <v>346</v>
      </c>
      <c r="G9" s="47" t="s">
        <v>347</v>
      </c>
      <c r="H9" s="47" t="s">
        <v>348</v>
      </c>
      <c r="I9" s="47" t="s">
        <v>342</v>
      </c>
      <c r="J9" s="49" t="s">
        <v>349</v>
      </c>
    </row>
    <row r="10" ht="52" customHeight="true" spans="1:10">
      <c r="A10" s="6"/>
      <c r="B10" s="6"/>
      <c r="C10" s="47" t="s">
        <v>337</v>
      </c>
      <c r="D10" s="47" t="s">
        <v>344</v>
      </c>
      <c r="E10" s="47" t="s">
        <v>350</v>
      </c>
      <c r="F10" s="47" t="s">
        <v>340</v>
      </c>
      <c r="G10" s="47" t="s">
        <v>351</v>
      </c>
      <c r="H10" s="47" t="s">
        <v>352</v>
      </c>
      <c r="I10" s="47" t="s">
        <v>342</v>
      </c>
      <c r="J10" s="49" t="s">
        <v>353</v>
      </c>
    </row>
    <row r="11" ht="52" customHeight="true" spans="1:10">
      <c r="A11" s="6"/>
      <c r="B11" s="6"/>
      <c r="C11" s="47" t="s">
        <v>354</v>
      </c>
      <c r="D11" s="47" t="s">
        <v>355</v>
      </c>
      <c r="E11" s="47" t="s">
        <v>356</v>
      </c>
      <c r="F11" s="47" t="s">
        <v>340</v>
      </c>
      <c r="G11" s="47" t="s">
        <v>87</v>
      </c>
      <c r="H11" s="47" t="s">
        <v>357</v>
      </c>
      <c r="I11" s="47" t="s">
        <v>342</v>
      </c>
      <c r="J11" s="49" t="s">
        <v>358</v>
      </c>
    </row>
    <row r="12" ht="52" customHeight="true" spans="1:10">
      <c r="A12" s="6"/>
      <c r="B12" s="6"/>
      <c r="C12" s="47" t="s">
        <v>354</v>
      </c>
      <c r="D12" s="47" t="s">
        <v>355</v>
      </c>
      <c r="E12" s="47" t="s">
        <v>359</v>
      </c>
      <c r="F12" s="47" t="s">
        <v>340</v>
      </c>
      <c r="G12" s="47" t="s">
        <v>360</v>
      </c>
      <c r="H12" s="47" t="s">
        <v>352</v>
      </c>
      <c r="I12" s="47" t="s">
        <v>342</v>
      </c>
      <c r="J12" s="49" t="s">
        <v>361</v>
      </c>
    </row>
    <row r="13" ht="52" customHeight="true" spans="1:10">
      <c r="A13" s="6"/>
      <c r="B13" s="6"/>
      <c r="C13" s="47" t="s">
        <v>362</v>
      </c>
      <c r="D13" s="47" t="s">
        <v>363</v>
      </c>
      <c r="E13" s="47" t="s">
        <v>364</v>
      </c>
      <c r="F13" s="47" t="s">
        <v>340</v>
      </c>
      <c r="G13" s="47" t="s">
        <v>360</v>
      </c>
      <c r="H13" s="47" t="s">
        <v>352</v>
      </c>
      <c r="I13" s="47" t="s">
        <v>365</v>
      </c>
      <c r="J13" s="49" t="s">
        <v>366</v>
      </c>
    </row>
    <row r="14" ht="52" customHeight="true" spans="1:10">
      <c r="A14" s="6"/>
      <c r="B14" s="6"/>
      <c r="C14" s="47" t="s">
        <v>362</v>
      </c>
      <c r="D14" s="47" t="s">
        <v>363</v>
      </c>
      <c r="E14" s="47" t="s">
        <v>367</v>
      </c>
      <c r="F14" s="47" t="s">
        <v>340</v>
      </c>
      <c r="G14" s="47" t="s">
        <v>360</v>
      </c>
      <c r="H14" s="47" t="s">
        <v>352</v>
      </c>
      <c r="I14" s="47" t="s">
        <v>365</v>
      </c>
      <c r="J14" s="49" t="s">
        <v>368</v>
      </c>
    </row>
    <row r="15" ht="52" customHeight="true" spans="1:10">
      <c r="A15" s="48" t="s">
        <v>265</v>
      </c>
      <c r="B15" s="49" t="s">
        <v>369</v>
      </c>
      <c r="C15" s="6"/>
      <c r="D15" s="6"/>
      <c r="E15" s="6"/>
      <c r="F15" s="6"/>
      <c r="G15" s="6"/>
      <c r="H15" s="6"/>
      <c r="I15" s="6"/>
      <c r="J15" s="6"/>
    </row>
    <row r="16" ht="52" customHeight="true" spans="1:10">
      <c r="A16" s="6"/>
      <c r="B16" s="6"/>
      <c r="C16" s="47" t="s">
        <v>337</v>
      </c>
      <c r="D16" s="47" t="s">
        <v>338</v>
      </c>
      <c r="E16" s="47" t="s">
        <v>370</v>
      </c>
      <c r="F16" s="47" t="s">
        <v>340</v>
      </c>
      <c r="G16" s="47" t="s">
        <v>84</v>
      </c>
      <c r="H16" s="47" t="s">
        <v>371</v>
      </c>
      <c r="I16" s="47" t="s">
        <v>342</v>
      </c>
      <c r="J16" s="49" t="s">
        <v>372</v>
      </c>
    </row>
    <row r="17" ht="52" customHeight="true" spans="1:10">
      <c r="A17" s="6"/>
      <c r="B17" s="6"/>
      <c r="C17" s="47" t="s">
        <v>337</v>
      </c>
      <c r="D17" s="47" t="s">
        <v>344</v>
      </c>
      <c r="E17" s="47" t="s">
        <v>373</v>
      </c>
      <c r="F17" s="47" t="s">
        <v>340</v>
      </c>
      <c r="G17" s="47" t="s">
        <v>351</v>
      </c>
      <c r="H17" s="47" t="s">
        <v>352</v>
      </c>
      <c r="I17" s="47" t="s">
        <v>342</v>
      </c>
      <c r="J17" s="49" t="s">
        <v>374</v>
      </c>
    </row>
    <row r="18" ht="52" customHeight="true" spans="1:10">
      <c r="A18" s="6"/>
      <c r="B18" s="6"/>
      <c r="C18" s="47" t="s">
        <v>354</v>
      </c>
      <c r="D18" s="47" t="s">
        <v>355</v>
      </c>
      <c r="E18" s="47" t="s">
        <v>359</v>
      </c>
      <c r="F18" s="47" t="s">
        <v>340</v>
      </c>
      <c r="G18" s="47" t="s">
        <v>360</v>
      </c>
      <c r="H18" s="47" t="s">
        <v>352</v>
      </c>
      <c r="I18" s="47" t="s">
        <v>342</v>
      </c>
      <c r="J18" s="49" t="s">
        <v>361</v>
      </c>
    </row>
    <row r="19" ht="52" customHeight="true" spans="1:10">
      <c r="A19" s="6"/>
      <c r="B19" s="6"/>
      <c r="C19" s="47" t="s">
        <v>354</v>
      </c>
      <c r="D19" s="47" t="s">
        <v>355</v>
      </c>
      <c r="E19" s="47" t="s">
        <v>375</v>
      </c>
      <c r="F19" s="47" t="s">
        <v>340</v>
      </c>
      <c r="G19" s="47" t="s">
        <v>87</v>
      </c>
      <c r="H19" s="47" t="s">
        <v>357</v>
      </c>
      <c r="I19" s="47" t="s">
        <v>342</v>
      </c>
      <c r="J19" s="49" t="s">
        <v>376</v>
      </c>
    </row>
    <row r="20" ht="52" customHeight="true" spans="1:10">
      <c r="A20" s="6"/>
      <c r="B20" s="6"/>
      <c r="C20" s="47" t="s">
        <v>362</v>
      </c>
      <c r="D20" s="47" t="s">
        <v>363</v>
      </c>
      <c r="E20" s="47" t="s">
        <v>377</v>
      </c>
      <c r="F20" s="47" t="s">
        <v>340</v>
      </c>
      <c r="G20" s="47" t="s">
        <v>378</v>
      </c>
      <c r="H20" s="47" t="s">
        <v>352</v>
      </c>
      <c r="I20" s="47" t="s">
        <v>342</v>
      </c>
      <c r="J20" s="49" t="s">
        <v>379</v>
      </c>
    </row>
    <row r="21" ht="52" customHeight="true" spans="1:10">
      <c r="A21" s="6"/>
      <c r="B21" s="6"/>
      <c r="C21" s="47" t="s">
        <v>362</v>
      </c>
      <c r="D21" s="47" t="s">
        <v>363</v>
      </c>
      <c r="E21" s="47" t="s">
        <v>380</v>
      </c>
      <c r="F21" s="47" t="s">
        <v>340</v>
      </c>
      <c r="G21" s="47" t="s">
        <v>381</v>
      </c>
      <c r="H21" s="47" t="s">
        <v>352</v>
      </c>
      <c r="I21" s="47" t="s">
        <v>342</v>
      </c>
      <c r="J21" s="49" t="s">
        <v>382</v>
      </c>
    </row>
    <row r="22" ht="52" customHeight="true" spans="1:10">
      <c r="A22" s="6"/>
      <c r="B22" s="6"/>
      <c r="C22" s="47" t="s">
        <v>362</v>
      </c>
      <c r="D22" s="47" t="s">
        <v>363</v>
      </c>
      <c r="E22" s="47" t="s">
        <v>383</v>
      </c>
      <c r="F22" s="47" t="s">
        <v>340</v>
      </c>
      <c r="G22" s="47" t="s">
        <v>360</v>
      </c>
      <c r="H22" s="47" t="s">
        <v>352</v>
      </c>
      <c r="I22" s="47" t="s">
        <v>342</v>
      </c>
      <c r="J22" s="49" t="s">
        <v>384</v>
      </c>
    </row>
    <row r="23" ht="52" customHeight="true" spans="1:10">
      <c r="A23" s="48" t="s">
        <v>312</v>
      </c>
      <c r="B23" s="49" t="s">
        <v>385</v>
      </c>
      <c r="C23" s="6"/>
      <c r="D23" s="6"/>
      <c r="E23" s="6"/>
      <c r="F23" s="6"/>
      <c r="G23" s="6"/>
      <c r="H23" s="6"/>
      <c r="I23" s="6"/>
      <c r="J23" s="6"/>
    </row>
    <row r="24" ht="52" customHeight="true" spans="1:10">
      <c r="A24" s="6"/>
      <c r="B24" s="6"/>
      <c r="C24" s="47" t="s">
        <v>337</v>
      </c>
      <c r="D24" s="47" t="s">
        <v>338</v>
      </c>
      <c r="E24" s="47" t="s">
        <v>386</v>
      </c>
      <c r="F24" s="47" t="s">
        <v>340</v>
      </c>
      <c r="G24" s="47" t="s">
        <v>387</v>
      </c>
      <c r="H24" s="47" t="s">
        <v>348</v>
      </c>
      <c r="I24" s="47" t="s">
        <v>342</v>
      </c>
      <c r="J24" s="49" t="s">
        <v>388</v>
      </c>
    </row>
    <row r="25" ht="52" customHeight="true" spans="1:10">
      <c r="A25" s="6"/>
      <c r="B25" s="6"/>
      <c r="C25" s="47" t="s">
        <v>337</v>
      </c>
      <c r="D25" s="47" t="s">
        <v>338</v>
      </c>
      <c r="E25" s="47" t="s">
        <v>389</v>
      </c>
      <c r="F25" s="47" t="s">
        <v>340</v>
      </c>
      <c r="G25" s="47" t="s">
        <v>85</v>
      </c>
      <c r="H25" s="47" t="s">
        <v>348</v>
      </c>
      <c r="I25" s="47" t="s">
        <v>342</v>
      </c>
      <c r="J25" s="49" t="s">
        <v>390</v>
      </c>
    </row>
    <row r="26" ht="52" customHeight="true" spans="1:10">
      <c r="A26" s="6"/>
      <c r="B26" s="6"/>
      <c r="C26" s="47" t="s">
        <v>354</v>
      </c>
      <c r="D26" s="47" t="s">
        <v>355</v>
      </c>
      <c r="E26" s="47" t="s">
        <v>391</v>
      </c>
      <c r="F26" s="47" t="s">
        <v>340</v>
      </c>
      <c r="G26" s="47" t="s">
        <v>360</v>
      </c>
      <c r="H26" s="47" t="s">
        <v>352</v>
      </c>
      <c r="I26" s="47" t="s">
        <v>365</v>
      </c>
      <c r="J26" s="49" t="s">
        <v>392</v>
      </c>
    </row>
    <row r="27" ht="52" customHeight="true" spans="1:10">
      <c r="A27" s="6"/>
      <c r="B27" s="6"/>
      <c r="C27" s="47" t="s">
        <v>362</v>
      </c>
      <c r="D27" s="47" t="s">
        <v>363</v>
      </c>
      <c r="E27" s="47" t="s">
        <v>393</v>
      </c>
      <c r="F27" s="47" t="s">
        <v>394</v>
      </c>
      <c r="G27" s="47" t="s">
        <v>360</v>
      </c>
      <c r="H27" s="47" t="s">
        <v>352</v>
      </c>
      <c r="I27" s="47" t="s">
        <v>365</v>
      </c>
      <c r="J27" s="49" t="s">
        <v>395</v>
      </c>
    </row>
    <row r="28" ht="52" customHeight="true" spans="1:10">
      <c r="A28" s="48" t="s">
        <v>270</v>
      </c>
      <c r="B28" s="49" t="s">
        <v>396</v>
      </c>
      <c r="C28" s="6"/>
      <c r="D28" s="6"/>
      <c r="E28" s="6"/>
      <c r="F28" s="6"/>
      <c r="G28" s="6"/>
      <c r="H28" s="6"/>
      <c r="I28" s="6"/>
      <c r="J28" s="6"/>
    </row>
    <row r="29" ht="52" customHeight="true" spans="1:10">
      <c r="A29" s="6"/>
      <c r="B29" s="6"/>
      <c r="C29" s="47" t="s">
        <v>337</v>
      </c>
      <c r="D29" s="47" t="s">
        <v>338</v>
      </c>
      <c r="E29" s="47" t="s">
        <v>397</v>
      </c>
      <c r="F29" s="47" t="s">
        <v>340</v>
      </c>
      <c r="G29" s="47" t="s">
        <v>398</v>
      </c>
      <c r="H29" s="47" t="s">
        <v>399</v>
      </c>
      <c r="I29" s="47" t="s">
        <v>342</v>
      </c>
      <c r="J29" s="49" t="s">
        <v>400</v>
      </c>
    </row>
    <row r="30" ht="52" customHeight="true" spans="1:10">
      <c r="A30" s="6"/>
      <c r="B30" s="6"/>
      <c r="C30" s="47" t="s">
        <v>337</v>
      </c>
      <c r="D30" s="47" t="s">
        <v>338</v>
      </c>
      <c r="E30" s="47" t="s">
        <v>401</v>
      </c>
      <c r="F30" s="47" t="s">
        <v>340</v>
      </c>
      <c r="G30" s="47" t="s">
        <v>402</v>
      </c>
      <c r="H30" s="47" t="s">
        <v>403</v>
      </c>
      <c r="I30" s="47" t="s">
        <v>342</v>
      </c>
      <c r="J30" s="49" t="s">
        <v>404</v>
      </c>
    </row>
    <row r="31" ht="52" customHeight="true" spans="1:10">
      <c r="A31" s="6"/>
      <c r="B31" s="6"/>
      <c r="C31" s="47" t="s">
        <v>337</v>
      </c>
      <c r="D31" s="47" t="s">
        <v>338</v>
      </c>
      <c r="E31" s="47" t="s">
        <v>405</v>
      </c>
      <c r="F31" s="47" t="s">
        <v>340</v>
      </c>
      <c r="G31" s="47" t="s">
        <v>87</v>
      </c>
      <c r="H31" s="47" t="s">
        <v>341</v>
      </c>
      <c r="I31" s="47" t="s">
        <v>342</v>
      </c>
      <c r="J31" s="49" t="s">
        <v>406</v>
      </c>
    </row>
    <row r="32" ht="52" customHeight="true" spans="1:10">
      <c r="A32" s="6"/>
      <c r="B32" s="6"/>
      <c r="C32" s="47" t="s">
        <v>337</v>
      </c>
      <c r="D32" s="47" t="s">
        <v>344</v>
      </c>
      <c r="E32" s="47" t="s">
        <v>407</v>
      </c>
      <c r="F32" s="47" t="s">
        <v>346</v>
      </c>
      <c r="G32" s="47" t="s">
        <v>408</v>
      </c>
      <c r="H32" s="47" t="s">
        <v>352</v>
      </c>
      <c r="I32" s="47" t="s">
        <v>365</v>
      </c>
      <c r="J32" s="49" t="s">
        <v>409</v>
      </c>
    </row>
    <row r="33" ht="52" customHeight="true" spans="1:10">
      <c r="A33" s="6"/>
      <c r="B33" s="6"/>
      <c r="C33" s="47" t="s">
        <v>337</v>
      </c>
      <c r="D33" s="47" t="s">
        <v>344</v>
      </c>
      <c r="E33" s="47" t="s">
        <v>350</v>
      </c>
      <c r="F33" s="47" t="s">
        <v>340</v>
      </c>
      <c r="G33" s="47" t="s">
        <v>360</v>
      </c>
      <c r="H33" s="47" t="s">
        <v>352</v>
      </c>
      <c r="I33" s="47" t="s">
        <v>342</v>
      </c>
      <c r="J33" s="49" t="s">
        <v>410</v>
      </c>
    </row>
    <row r="34" ht="52" customHeight="true" spans="1:10">
      <c r="A34" s="6"/>
      <c r="B34" s="6"/>
      <c r="C34" s="47" t="s">
        <v>354</v>
      </c>
      <c r="D34" s="47" t="s">
        <v>355</v>
      </c>
      <c r="E34" s="47" t="s">
        <v>411</v>
      </c>
      <c r="F34" s="47" t="s">
        <v>394</v>
      </c>
      <c r="G34" s="47" t="s">
        <v>412</v>
      </c>
      <c r="H34" s="47" t="s">
        <v>352</v>
      </c>
      <c r="I34" s="47" t="s">
        <v>365</v>
      </c>
      <c r="J34" s="49" t="s">
        <v>413</v>
      </c>
    </row>
    <row r="35" ht="52" customHeight="true" spans="1:10">
      <c r="A35" s="6"/>
      <c r="B35" s="6"/>
      <c r="C35" s="47" t="s">
        <v>354</v>
      </c>
      <c r="D35" s="47" t="s">
        <v>355</v>
      </c>
      <c r="E35" s="47" t="s">
        <v>359</v>
      </c>
      <c r="F35" s="47" t="s">
        <v>340</v>
      </c>
      <c r="G35" s="47" t="s">
        <v>360</v>
      </c>
      <c r="H35" s="47" t="s">
        <v>352</v>
      </c>
      <c r="I35" s="47" t="s">
        <v>342</v>
      </c>
      <c r="J35" s="49" t="s">
        <v>361</v>
      </c>
    </row>
    <row r="36" ht="52" customHeight="true" spans="1:10">
      <c r="A36" s="6"/>
      <c r="B36" s="6"/>
      <c r="C36" s="47" t="s">
        <v>362</v>
      </c>
      <c r="D36" s="47" t="s">
        <v>363</v>
      </c>
      <c r="E36" s="47" t="s">
        <v>414</v>
      </c>
      <c r="F36" s="47" t="s">
        <v>340</v>
      </c>
      <c r="G36" s="47" t="s">
        <v>360</v>
      </c>
      <c r="H36" s="47" t="s">
        <v>352</v>
      </c>
      <c r="I36" s="47" t="s">
        <v>342</v>
      </c>
      <c r="J36" s="49" t="s">
        <v>415</v>
      </c>
    </row>
    <row r="37" ht="52" customHeight="true" spans="1:10">
      <c r="A37" s="6"/>
      <c r="B37" s="6"/>
      <c r="C37" s="47" t="s">
        <v>362</v>
      </c>
      <c r="D37" s="47" t="s">
        <v>363</v>
      </c>
      <c r="E37" s="47" t="s">
        <v>416</v>
      </c>
      <c r="F37" s="47" t="s">
        <v>340</v>
      </c>
      <c r="G37" s="47" t="s">
        <v>360</v>
      </c>
      <c r="H37" s="47" t="s">
        <v>352</v>
      </c>
      <c r="I37" s="47" t="s">
        <v>342</v>
      </c>
      <c r="J37" s="49" t="s">
        <v>417</v>
      </c>
    </row>
    <row r="38" ht="52" customHeight="true" spans="1:10">
      <c r="A38" s="6"/>
      <c r="B38" s="6"/>
      <c r="C38" s="47" t="s">
        <v>362</v>
      </c>
      <c r="D38" s="47" t="s">
        <v>363</v>
      </c>
      <c r="E38" s="47" t="s">
        <v>418</v>
      </c>
      <c r="F38" s="47" t="s">
        <v>340</v>
      </c>
      <c r="G38" s="47" t="s">
        <v>360</v>
      </c>
      <c r="H38" s="47" t="s">
        <v>352</v>
      </c>
      <c r="I38" s="47" t="s">
        <v>342</v>
      </c>
      <c r="J38" s="49" t="s">
        <v>419</v>
      </c>
    </row>
  </sheetData>
  <mergeCells count="2">
    <mergeCell ref="A1:J1"/>
    <mergeCell ref="A2:J2"/>
  </mergeCells>
  <printOptions horizontalCentered="true"/>
  <pageMargins left="0.39" right="0.39" top="0.39" bottom="0.39" header="0.31" footer="0.31"/>
  <pageSetup paperSize="9" scale="25"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10"/>
  <sheetViews>
    <sheetView showZeros="0" workbookViewId="0">
      <selection activeCell="A13" sqref="A13"/>
    </sheetView>
  </sheetViews>
  <sheetFormatPr defaultColWidth="10.7083333333333" defaultRowHeight="12" customHeight="true"/>
  <cols>
    <col min="1"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ht="15.75" customHeight="true" spans="1:10">
      <c r="A1" s="24" t="s">
        <v>420</v>
      </c>
      <c r="B1" s="20"/>
      <c r="C1" s="20"/>
      <c r="D1" s="20"/>
      <c r="E1" s="20"/>
      <c r="F1" s="20"/>
      <c r="G1" s="20"/>
      <c r="H1" s="20"/>
      <c r="I1" s="20"/>
      <c r="J1" s="20" t="s">
        <v>325</v>
      </c>
    </row>
    <row r="2" ht="45" customHeight="true" spans="1:10">
      <c r="A2" s="21" t="str">
        <f>"2025"&amp;"年部门项目支出绩效目标表(另文下达)"</f>
        <v>2025年部门项目支出绩效目标表(另文下达)</v>
      </c>
      <c r="B2" s="21"/>
      <c r="C2" s="21"/>
      <c r="D2" s="21"/>
      <c r="E2" s="21"/>
      <c r="F2" s="21"/>
      <c r="G2" s="21"/>
      <c r="H2" s="21"/>
      <c r="I2" s="21"/>
      <c r="J2" s="21"/>
    </row>
    <row r="3" ht="15.75" customHeight="true" spans="1:10">
      <c r="A3" s="20" t="str">
        <f>"单位名称："&amp;"楚雄彝族自治州精神病医院"</f>
        <v>单位名称：楚雄彝族自治州精神病医院</v>
      </c>
      <c r="B3" s="44"/>
      <c r="C3" s="44"/>
      <c r="D3" s="44"/>
      <c r="E3" s="44"/>
      <c r="F3" s="50"/>
      <c r="G3" s="44"/>
      <c r="H3" s="50"/>
      <c r="I3" s="50"/>
      <c r="J3" s="50"/>
    </row>
    <row r="4" ht="60" customHeight="true" spans="1:10">
      <c r="A4" s="45" t="s">
        <v>326</v>
      </c>
      <c r="B4" s="45" t="s">
        <v>327</v>
      </c>
      <c r="C4" s="45" t="s">
        <v>328</v>
      </c>
      <c r="D4" s="45" t="s">
        <v>329</v>
      </c>
      <c r="E4" s="45" t="s">
        <v>330</v>
      </c>
      <c r="F4" s="45" t="s">
        <v>331</v>
      </c>
      <c r="G4" s="45" t="s">
        <v>332</v>
      </c>
      <c r="H4" s="45" t="s">
        <v>333</v>
      </c>
      <c r="I4" s="45" t="s">
        <v>334</v>
      </c>
      <c r="J4" s="45" t="s">
        <v>335</v>
      </c>
    </row>
    <row r="5" ht="47.5" customHeight="true" spans="1:10">
      <c r="A5" s="46">
        <v>1</v>
      </c>
      <c r="B5" s="46">
        <v>2</v>
      </c>
      <c r="C5" s="47">
        <v>3</v>
      </c>
      <c r="D5" s="46">
        <v>4</v>
      </c>
      <c r="E5" s="46">
        <v>5</v>
      </c>
      <c r="F5" s="46">
        <v>6</v>
      </c>
      <c r="G5" s="46">
        <v>7</v>
      </c>
      <c r="H5" s="46">
        <v>8</v>
      </c>
      <c r="I5" s="46">
        <v>9</v>
      </c>
      <c r="J5" s="46">
        <v>10</v>
      </c>
    </row>
    <row r="6" ht="47.5" customHeight="true" spans="1:10">
      <c r="A6" s="48"/>
      <c r="B6" s="48"/>
      <c r="C6" s="48"/>
      <c r="D6" s="48"/>
      <c r="E6" s="48"/>
      <c r="F6" s="48"/>
      <c r="G6" s="48"/>
      <c r="H6" s="48"/>
      <c r="I6" s="48"/>
      <c r="J6" s="48"/>
    </row>
    <row r="7" ht="47.5" customHeight="true" spans="1:10">
      <c r="A7" s="48"/>
      <c r="B7" s="49"/>
      <c r="C7" s="48"/>
      <c r="D7" s="48"/>
      <c r="E7" s="48"/>
      <c r="F7" s="48"/>
      <c r="G7" s="48"/>
      <c r="H7" s="48"/>
      <c r="I7" s="48"/>
      <c r="J7" s="48"/>
    </row>
    <row r="8" ht="52" customHeight="true" spans="1:10">
      <c r="A8" s="48"/>
      <c r="B8" s="48"/>
      <c r="C8" s="47"/>
      <c r="D8" s="47"/>
      <c r="E8" s="47"/>
      <c r="F8" s="47"/>
      <c r="G8" s="47"/>
      <c r="H8" s="47"/>
      <c r="I8" s="47"/>
      <c r="J8" s="49"/>
    </row>
    <row r="10" customHeight="true" spans="1:1">
      <c r="A10" t="s">
        <v>191</v>
      </c>
    </row>
  </sheetData>
  <mergeCells count="2">
    <mergeCell ref="A1:J1"/>
    <mergeCell ref="A2:J2"/>
  </mergeCells>
  <printOptions horizontalCentered="true"/>
  <pageMargins left="0.39" right="0.39" top="0.51"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1"/>
  <sheetViews>
    <sheetView showZeros="0" workbookViewId="0">
      <selection activeCell="B15" sqref="B15"/>
    </sheetView>
  </sheetViews>
  <sheetFormatPr defaultColWidth="10.7083333333333" defaultRowHeight="14.25" customHeight="true" outlineLevelCol="5"/>
  <cols>
    <col min="1" max="1" width="37.575" customWidth="true"/>
    <col min="2" max="2" width="29.1333333333333" customWidth="true"/>
    <col min="3" max="3" width="47.2833333333333" customWidth="true"/>
    <col min="4" max="4" width="21.85" customWidth="true"/>
    <col min="5" max="5" width="24.2833333333333" customWidth="true"/>
    <col min="6" max="6" width="23.5666666666667" customWidth="true"/>
  </cols>
  <sheetData>
    <row r="1" ht="15.75" customHeight="true" spans="1:6">
      <c r="A1" s="16"/>
      <c r="B1" s="16">
        <v>0</v>
      </c>
      <c r="C1" s="16"/>
      <c r="D1" s="16"/>
      <c r="E1" s="16"/>
      <c r="F1" s="15" t="s">
        <v>421</v>
      </c>
    </row>
    <row r="2" ht="45" customHeight="true" spans="1:6">
      <c r="A2" s="11" t="s">
        <v>422</v>
      </c>
      <c r="B2" s="11"/>
      <c r="C2" s="11"/>
      <c r="D2" s="11"/>
      <c r="E2" s="11"/>
      <c r="F2" s="11"/>
    </row>
    <row r="3" ht="19.5" customHeight="true" spans="1:6">
      <c r="A3" s="10" t="str">
        <f>"单位名称："&amp;"楚雄彝族自治州精神病医院"</f>
        <v>单位名称：楚雄彝族自治州精神病医院</v>
      </c>
      <c r="B3" s="10"/>
      <c r="C3" s="10"/>
      <c r="D3" s="16"/>
      <c r="E3" s="16"/>
      <c r="F3" s="15" t="s">
        <v>2</v>
      </c>
    </row>
    <row r="4" ht="19.5" customHeight="true" spans="1:6">
      <c r="A4" s="4" t="s">
        <v>423</v>
      </c>
      <c r="B4" s="4" t="s">
        <v>73</v>
      </c>
      <c r="C4" s="4" t="s">
        <v>74</v>
      </c>
      <c r="D4" s="4" t="s">
        <v>424</v>
      </c>
      <c r="E4" s="4"/>
      <c r="F4" s="4"/>
    </row>
    <row r="5" ht="18.75" customHeight="true" spans="1:6">
      <c r="A5" s="4"/>
      <c r="B5" s="4"/>
      <c r="C5" s="4"/>
      <c r="D5" s="4" t="s">
        <v>57</v>
      </c>
      <c r="E5" s="4" t="s">
        <v>76</v>
      </c>
      <c r="F5" s="4" t="s">
        <v>77</v>
      </c>
    </row>
    <row r="6" ht="17.25" customHeight="true" spans="1:6">
      <c r="A6" s="12">
        <v>1</v>
      </c>
      <c r="B6" s="43" t="s">
        <v>84</v>
      </c>
      <c r="C6" s="12">
        <v>3</v>
      </c>
      <c r="D6" s="12">
        <v>4</v>
      </c>
      <c r="E6" s="12">
        <v>5</v>
      </c>
      <c r="F6" s="12">
        <v>6</v>
      </c>
    </row>
    <row r="7" ht="22.5" customHeight="true" spans="1:6">
      <c r="A7" s="6"/>
      <c r="B7" s="6"/>
      <c r="C7" s="6"/>
      <c r="D7" s="9"/>
      <c r="E7" s="9"/>
      <c r="F7" s="9"/>
    </row>
    <row r="8" ht="22.5" customHeight="true" spans="1:6">
      <c r="A8" s="6"/>
      <c r="B8" s="6"/>
      <c r="C8" s="6"/>
      <c r="D8" s="9"/>
      <c r="E8" s="9"/>
      <c r="F8" s="9"/>
    </row>
    <row r="9" ht="22.5" customHeight="true" spans="1:6">
      <c r="A9" s="7" t="s">
        <v>57</v>
      </c>
      <c r="B9" s="7"/>
      <c r="C9" s="7"/>
      <c r="D9" s="9"/>
      <c r="E9" s="9"/>
      <c r="F9" s="9"/>
    </row>
    <row r="11" customHeight="true" spans="1:1">
      <c r="A11" t="s">
        <v>191</v>
      </c>
    </row>
  </sheetData>
  <mergeCells count="7">
    <mergeCell ref="A2:F2"/>
    <mergeCell ref="A3:C3"/>
    <mergeCell ref="D4:F4"/>
    <mergeCell ref="A9:C9"/>
    <mergeCell ref="A4:A5"/>
    <mergeCell ref="B4:B5"/>
    <mergeCell ref="C4:C5"/>
  </mergeCells>
  <printOptions horizontalCentered="true"/>
  <pageMargins left="0.39" right="0.39" top="0.39" bottom="0.39" header="0.51" footer="0.51"/>
  <pageSetup paperSize="9" scale="77"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30"/>
  <sheetViews>
    <sheetView showGridLines="0" showZeros="0" topLeftCell="C1" workbookViewId="0">
      <selection activeCell="A1" sqref="A1"/>
    </sheetView>
  </sheetViews>
  <sheetFormatPr defaultColWidth="10" defaultRowHeight="12.75" customHeight="true"/>
  <cols>
    <col min="1" max="3" width="38.5" customWidth="true"/>
    <col min="4" max="17" width="12.85" customWidth="true"/>
  </cols>
  <sheetData>
    <row r="1" ht="17.25" customHeight="true" spans="1:17">
      <c r="A1" s="20"/>
      <c r="B1" s="20"/>
      <c r="C1" s="20"/>
      <c r="D1" s="20"/>
      <c r="E1" s="20"/>
      <c r="F1" s="20"/>
      <c r="G1" s="20"/>
      <c r="H1" s="20"/>
      <c r="I1" s="20"/>
      <c r="J1" s="20"/>
      <c r="K1" s="20"/>
      <c r="L1" s="20"/>
      <c r="M1" s="20"/>
      <c r="N1" s="20"/>
      <c r="O1" s="20"/>
      <c r="P1" s="20"/>
      <c r="Q1" s="42" t="s">
        <v>425</v>
      </c>
    </row>
    <row r="2" ht="45" customHeight="true" spans="1:17">
      <c r="A2" s="21" t="s">
        <v>426</v>
      </c>
      <c r="B2" s="21"/>
      <c r="C2" s="21"/>
      <c r="D2" s="21"/>
      <c r="E2" s="21"/>
      <c r="F2" s="21"/>
      <c r="G2" s="21"/>
      <c r="H2" s="21"/>
      <c r="I2" s="21"/>
      <c r="J2" s="21"/>
      <c r="K2" s="21"/>
      <c r="L2" s="21"/>
      <c r="M2" s="21"/>
      <c r="N2" s="21"/>
      <c r="O2" s="21"/>
      <c r="P2" s="21"/>
      <c r="Q2" s="21"/>
    </row>
    <row r="3" ht="18.75" customHeight="true" spans="1:17">
      <c r="A3" s="20" t="str">
        <f>"单位名称："&amp;"楚雄彝族自治州精神病医院"</f>
        <v>单位名称：楚雄彝族自治州精神病医院</v>
      </c>
      <c r="B3" s="20"/>
      <c r="C3" s="20"/>
      <c r="D3" s="20"/>
      <c r="E3" s="20"/>
      <c r="F3" s="20"/>
      <c r="G3" s="20"/>
      <c r="H3" s="20"/>
      <c r="I3" s="20"/>
      <c r="J3" s="20"/>
      <c r="K3" s="20"/>
      <c r="L3" s="20"/>
      <c r="M3" s="20"/>
      <c r="N3" s="20"/>
      <c r="O3" s="20"/>
      <c r="P3" s="20"/>
      <c r="Q3" s="24" t="s">
        <v>54</v>
      </c>
    </row>
    <row r="4" ht="22.5" customHeight="true" spans="1:17">
      <c r="A4" s="37" t="s">
        <v>427</v>
      </c>
      <c r="B4" s="37" t="s">
        <v>428</v>
      </c>
      <c r="C4" s="37" t="s">
        <v>429</v>
      </c>
      <c r="D4" s="37" t="s">
        <v>430</v>
      </c>
      <c r="E4" s="37" t="s">
        <v>431</v>
      </c>
      <c r="F4" s="37" t="s">
        <v>432</v>
      </c>
      <c r="G4" s="37" t="s">
        <v>201</v>
      </c>
      <c r="H4" s="37"/>
      <c r="I4" s="37"/>
      <c r="J4" s="37"/>
      <c r="K4" s="37"/>
      <c r="L4" s="37"/>
      <c r="M4" s="37"/>
      <c r="N4" s="37"/>
      <c r="O4" s="37"/>
      <c r="P4" s="37"/>
      <c r="Q4" s="37"/>
    </row>
    <row r="5" ht="22.5" customHeight="true" spans="1:17">
      <c r="A5" s="37"/>
      <c r="B5" s="37" t="s">
        <v>433</v>
      </c>
      <c r="C5" s="37" t="s">
        <v>434</v>
      </c>
      <c r="D5" s="37" t="s">
        <v>430</v>
      </c>
      <c r="E5" s="37" t="s">
        <v>435</v>
      </c>
      <c r="F5" s="37"/>
      <c r="G5" s="37" t="s">
        <v>57</v>
      </c>
      <c r="H5" s="37" t="s">
        <v>60</v>
      </c>
      <c r="I5" s="37" t="s">
        <v>436</v>
      </c>
      <c r="J5" s="37" t="s">
        <v>437</v>
      </c>
      <c r="K5" s="37" t="s">
        <v>438</v>
      </c>
      <c r="L5" s="37" t="s">
        <v>64</v>
      </c>
      <c r="M5" s="37"/>
      <c r="N5" s="37"/>
      <c r="O5" s="37"/>
      <c r="P5" s="37"/>
      <c r="Q5" s="37"/>
    </row>
    <row r="6" ht="23.65" customHeight="true" spans="1:17">
      <c r="A6" s="37"/>
      <c r="B6" s="37"/>
      <c r="C6" s="37"/>
      <c r="D6" s="37"/>
      <c r="E6" s="37"/>
      <c r="F6" s="37"/>
      <c r="G6" s="37"/>
      <c r="H6" s="37"/>
      <c r="I6" s="37" t="s">
        <v>59</v>
      </c>
      <c r="J6" s="37"/>
      <c r="K6" s="37"/>
      <c r="L6" s="37" t="s">
        <v>59</v>
      </c>
      <c r="M6" s="37" t="s">
        <v>65</v>
      </c>
      <c r="N6" s="37" t="s">
        <v>66</v>
      </c>
      <c r="O6" s="37" t="s">
        <v>67</v>
      </c>
      <c r="P6" s="37" t="s">
        <v>68</v>
      </c>
      <c r="Q6" s="37" t="s">
        <v>69</v>
      </c>
    </row>
    <row r="7" ht="22.5" customHeight="true"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true" spans="1:17">
      <c r="A8" s="39" t="s">
        <v>270</v>
      </c>
      <c r="B8" s="39"/>
      <c r="C8" s="39"/>
      <c r="D8" s="39"/>
      <c r="E8" s="41">
        <v>9</v>
      </c>
      <c r="F8" s="41"/>
      <c r="G8" s="41">
        <v>2754500</v>
      </c>
      <c r="H8" s="41"/>
      <c r="I8" s="41"/>
      <c r="J8" s="41"/>
      <c r="K8" s="41"/>
      <c r="L8" s="41">
        <v>2754500</v>
      </c>
      <c r="M8" s="41"/>
      <c r="N8" s="41">
        <v>2754500</v>
      </c>
      <c r="O8" s="41"/>
      <c r="P8" s="41"/>
      <c r="Q8" s="41"/>
    </row>
    <row r="9" ht="22.5" customHeight="true" spans="1:17">
      <c r="A9" s="39"/>
      <c r="B9" s="39" t="s">
        <v>439</v>
      </c>
      <c r="C9" s="39" t="s">
        <v>440</v>
      </c>
      <c r="D9" s="39" t="s">
        <v>441</v>
      </c>
      <c r="E9" s="41">
        <v>1</v>
      </c>
      <c r="F9" s="41"/>
      <c r="G9" s="41">
        <v>100000</v>
      </c>
      <c r="H9" s="41"/>
      <c r="I9" s="41"/>
      <c r="J9" s="41"/>
      <c r="K9" s="41"/>
      <c r="L9" s="41">
        <v>100000</v>
      </c>
      <c r="M9" s="41"/>
      <c r="N9" s="41">
        <v>100000</v>
      </c>
      <c r="O9" s="41"/>
      <c r="P9" s="41"/>
      <c r="Q9" s="41"/>
    </row>
    <row r="10" ht="22.5" customHeight="true" spans="1:17">
      <c r="A10" s="6"/>
      <c r="B10" s="39" t="s">
        <v>442</v>
      </c>
      <c r="C10" s="39" t="s">
        <v>443</v>
      </c>
      <c r="D10" s="39" t="s">
        <v>357</v>
      </c>
      <c r="E10" s="41">
        <v>1</v>
      </c>
      <c r="F10" s="41"/>
      <c r="G10" s="41">
        <v>6000</v>
      </c>
      <c r="H10" s="41"/>
      <c r="I10" s="41"/>
      <c r="J10" s="41"/>
      <c r="K10" s="41"/>
      <c r="L10" s="41">
        <v>6000</v>
      </c>
      <c r="M10" s="41"/>
      <c r="N10" s="41">
        <v>6000</v>
      </c>
      <c r="O10" s="41"/>
      <c r="P10" s="41"/>
      <c r="Q10" s="41"/>
    </row>
    <row r="11" ht="22.5" customHeight="true" spans="1:17">
      <c r="A11" s="6"/>
      <c r="B11" s="39" t="s">
        <v>444</v>
      </c>
      <c r="C11" s="39" t="s">
        <v>445</v>
      </c>
      <c r="D11" s="39" t="s">
        <v>357</v>
      </c>
      <c r="E11" s="41">
        <v>1</v>
      </c>
      <c r="F11" s="41"/>
      <c r="G11" s="41">
        <v>35000</v>
      </c>
      <c r="H11" s="41"/>
      <c r="I11" s="41"/>
      <c r="J11" s="41"/>
      <c r="K11" s="41"/>
      <c r="L11" s="41">
        <v>35000</v>
      </c>
      <c r="M11" s="41"/>
      <c r="N11" s="41">
        <v>35000</v>
      </c>
      <c r="O11" s="41"/>
      <c r="P11" s="41"/>
      <c r="Q11" s="41"/>
    </row>
    <row r="12" ht="22.5" customHeight="true" spans="1:17">
      <c r="A12" s="6"/>
      <c r="B12" s="39" t="s">
        <v>446</v>
      </c>
      <c r="C12" s="39" t="s">
        <v>447</v>
      </c>
      <c r="D12" s="39" t="s">
        <v>357</v>
      </c>
      <c r="E12" s="41">
        <v>1</v>
      </c>
      <c r="F12" s="41"/>
      <c r="G12" s="41">
        <v>12000</v>
      </c>
      <c r="H12" s="41"/>
      <c r="I12" s="41"/>
      <c r="J12" s="41"/>
      <c r="K12" s="41"/>
      <c r="L12" s="41">
        <v>12000</v>
      </c>
      <c r="M12" s="41"/>
      <c r="N12" s="41">
        <v>12000</v>
      </c>
      <c r="O12" s="41"/>
      <c r="P12" s="41"/>
      <c r="Q12" s="41"/>
    </row>
    <row r="13" ht="22.5" customHeight="true" spans="1:17">
      <c r="A13" s="6"/>
      <c r="B13" s="39" t="s">
        <v>274</v>
      </c>
      <c r="C13" s="39" t="s">
        <v>448</v>
      </c>
      <c r="D13" s="39" t="s">
        <v>441</v>
      </c>
      <c r="E13" s="41">
        <v>1</v>
      </c>
      <c r="F13" s="41"/>
      <c r="G13" s="41">
        <v>248500</v>
      </c>
      <c r="H13" s="41"/>
      <c r="I13" s="41"/>
      <c r="J13" s="41"/>
      <c r="K13" s="41"/>
      <c r="L13" s="41">
        <v>248500</v>
      </c>
      <c r="M13" s="41"/>
      <c r="N13" s="41">
        <v>248500</v>
      </c>
      <c r="O13" s="41"/>
      <c r="P13" s="41"/>
      <c r="Q13" s="41"/>
    </row>
    <row r="14" ht="22.5" customHeight="true" spans="1:17">
      <c r="A14" s="6"/>
      <c r="B14" s="39" t="s">
        <v>284</v>
      </c>
      <c r="C14" s="39" t="s">
        <v>449</v>
      </c>
      <c r="D14" s="39" t="s">
        <v>441</v>
      </c>
      <c r="E14" s="41">
        <v>1</v>
      </c>
      <c r="F14" s="41"/>
      <c r="G14" s="41">
        <v>1789000</v>
      </c>
      <c r="H14" s="41"/>
      <c r="I14" s="41"/>
      <c r="J14" s="41"/>
      <c r="K14" s="41"/>
      <c r="L14" s="41">
        <v>1789000</v>
      </c>
      <c r="M14" s="41"/>
      <c r="N14" s="41">
        <v>1789000</v>
      </c>
      <c r="O14" s="41"/>
      <c r="P14" s="41"/>
      <c r="Q14" s="41"/>
    </row>
    <row r="15" ht="22.5" customHeight="true" spans="1:17">
      <c r="A15" s="6"/>
      <c r="B15" s="39" t="s">
        <v>450</v>
      </c>
      <c r="C15" s="39" t="s">
        <v>443</v>
      </c>
      <c r="D15" s="39" t="s">
        <v>357</v>
      </c>
      <c r="E15" s="41">
        <v>1</v>
      </c>
      <c r="F15" s="41"/>
      <c r="G15" s="41">
        <v>74000</v>
      </c>
      <c r="H15" s="41"/>
      <c r="I15" s="41"/>
      <c r="J15" s="41"/>
      <c r="K15" s="41"/>
      <c r="L15" s="41">
        <v>74000</v>
      </c>
      <c r="M15" s="41"/>
      <c r="N15" s="41">
        <v>74000</v>
      </c>
      <c r="O15" s="41"/>
      <c r="P15" s="41"/>
      <c r="Q15" s="41"/>
    </row>
    <row r="16" ht="22.5" customHeight="true" spans="1:17">
      <c r="A16" s="6"/>
      <c r="B16" s="39" t="s">
        <v>451</v>
      </c>
      <c r="C16" s="39" t="s">
        <v>445</v>
      </c>
      <c r="D16" s="39" t="s">
        <v>357</v>
      </c>
      <c r="E16" s="41">
        <v>1</v>
      </c>
      <c r="F16" s="41"/>
      <c r="G16" s="41">
        <v>340000</v>
      </c>
      <c r="H16" s="41"/>
      <c r="I16" s="41"/>
      <c r="J16" s="41"/>
      <c r="K16" s="41"/>
      <c r="L16" s="41">
        <v>340000</v>
      </c>
      <c r="M16" s="41"/>
      <c r="N16" s="41">
        <v>340000</v>
      </c>
      <c r="O16" s="41"/>
      <c r="P16" s="41"/>
      <c r="Q16" s="41"/>
    </row>
    <row r="17" ht="22.5" customHeight="true" spans="1:17">
      <c r="A17" s="6"/>
      <c r="B17" s="39" t="s">
        <v>452</v>
      </c>
      <c r="C17" s="39" t="s">
        <v>447</v>
      </c>
      <c r="D17" s="39" t="s">
        <v>357</v>
      </c>
      <c r="E17" s="41">
        <v>1</v>
      </c>
      <c r="F17" s="41"/>
      <c r="G17" s="41">
        <v>150000</v>
      </c>
      <c r="H17" s="41"/>
      <c r="I17" s="41"/>
      <c r="J17" s="41"/>
      <c r="K17" s="41"/>
      <c r="L17" s="41">
        <v>150000</v>
      </c>
      <c r="M17" s="41"/>
      <c r="N17" s="41">
        <v>150000</v>
      </c>
      <c r="O17" s="41"/>
      <c r="P17" s="41"/>
      <c r="Q17" s="41"/>
    </row>
    <row r="18" ht="22.5" customHeight="true" spans="1:17">
      <c r="A18" s="39" t="s">
        <v>265</v>
      </c>
      <c r="B18" s="6"/>
      <c r="C18" s="6"/>
      <c r="D18" s="6"/>
      <c r="E18" s="41">
        <v>1</v>
      </c>
      <c r="F18" s="41"/>
      <c r="G18" s="41">
        <v>100000</v>
      </c>
      <c r="H18" s="41">
        <v>100000</v>
      </c>
      <c r="I18" s="41"/>
      <c r="J18" s="41"/>
      <c r="K18" s="41"/>
      <c r="L18" s="41"/>
      <c r="M18" s="41"/>
      <c r="N18" s="41"/>
      <c r="O18" s="41"/>
      <c r="P18" s="41"/>
      <c r="Q18" s="41"/>
    </row>
    <row r="19" ht="22.5" customHeight="true" spans="1:17">
      <c r="A19" s="6"/>
      <c r="B19" s="39" t="s">
        <v>453</v>
      </c>
      <c r="C19" s="39" t="s">
        <v>454</v>
      </c>
      <c r="D19" s="39" t="s">
        <v>371</v>
      </c>
      <c r="E19" s="41">
        <v>1</v>
      </c>
      <c r="F19" s="41"/>
      <c r="G19" s="41">
        <v>100000</v>
      </c>
      <c r="H19" s="41">
        <v>100000</v>
      </c>
      <c r="I19" s="41"/>
      <c r="J19" s="41"/>
      <c r="K19" s="41"/>
      <c r="L19" s="41"/>
      <c r="M19" s="41"/>
      <c r="N19" s="41"/>
      <c r="O19" s="41"/>
      <c r="P19" s="41"/>
      <c r="Q19" s="41"/>
    </row>
    <row r="20" ht="22.5" customHeight="true" spans="1:17">
      <c r="A20" s="39" t="s">
        <v>314</v>
      </c>
      <c r="B20" s="6"/>
      <c r="C20" s="6"/>
      <c r="D20" s="6"/>
      <c r="E20" s="41">
        <v>55</v>
      </c>
      <c r="F20" s="41"/>
      <c r="G20" s="41">
        <v>25410512</v>
      </c>
      <c r="H20" s="41"/>
      <c r="I20" s="41"/>
      <c r="J20" s="41"/>
      <c r="K20" s="41"/>
      <c r="L20" s="41">
        <v>25410512</v>
      </c>
      <c r="M20" s="41"/>
      <c r="N20" s="41">
        <v>25410512</v>
      </c>
      <c r="O20" s="41"/>
      <c r="P20" s="41"/>
      <c r="Q20" s="41"/>
    </row>
    <row r="21" ht="22.5" customHeight="true" spans="1:17">
      <c r="A21" s="6"/>
      <c r="B21" s="39" t="s">
        <v>321</v>
      </c>
      <c r="C21" s="39" t="s">
        <v>455</v>
      </c>
      <c r="D21" s="39" t="s">
        <v>441</v>
      </c>
      <c r="E21" s="41">
        <v>1</v>
      </c>
      <c r="F21" s="41"/>
      <c r="G21" s="41">
        <v>12499712</v>
      </c>
      <c r="H21" s="41"/>
      <c r="I21" s="41"/>
      <c r="J21" s="41"/>
      <c r="K21" s="41"/>
      <c r="L21" s="41">
        <v>12499712</v>
      </c>
      <c r="M21" s="41"/>
      <c r="N21" s="41">
        <v>12499712</v>
      </c>
      <c r="O21" s="41"/>
      <c r="P21" s="41"/>
      <c r="Q21" s="41"/>
    </row>
    <row r="22" ht="22.5" customHeight="true" spans="1:17">
      <c r="A22" s="6"/>
      <c r="B22" s="39" t="s">
        <v>456</v>
      </c>
      <c r="C22" s="39" t="s">
        <v>454</v>
      </c>
      <c r="D22" s="39" t="s">
        <v>371</v>
      </c>
      <c r="E22" s="41">
        <v>1</v>
      </c>
      <c r="F22" s="41"/>
      <c r="G22" s="41">
        <v>11280000</v>
      </c>
      <c r="H22" s="41"/>
      <c r="I22" s="41"/>
      <c r="J22" s="41"/>
      <c r="K22" s="41"/>
      <c r="L22" s="41">
        <v>11280000</v>
      </c>
      <c r="M22" s="41"/>
      <c r="N22" s="41">
        <v>11280000</v>
      </c>
      <c r="O22" s="41"/>
      <c r="P22" s="41"/>
      <c r="Q22" s="41"/>
    </row>
    <row r="23" ht="22.5" customHeight="true" spans="1:17">
      <c r="A23" s="6"/>
      <c r="B23" s="39" t="s">
        <v>457</v>
      </c>
      <c r="C23" s="39" t="s">
        <v>457</v>
      </c>
      <c r="D23" s="39" t="s">
        <v>371</v>
      </c>
      <c r="E23" s="41">
        <v>15</v>
      </c>
      <c r="F23" s="41"/>
      <c r="G23" s="41">
        <v>90000</v>
      </c>
      <c r="H23" s="41"/>
      <c r="I23" s="41"/>
      <c r="J23" s="41"/>
      <c r="K23" s="41"/>
      <c r="L23" s="41">
        <v>90000</v>
      </c>
      <c r="M23" s="41"/>
      <c r="N23" s="41">
        <v>90000</v>
      </c>
      <c r="O23" s="41"/>
      <c r="P23" s="41"/>
      <c r="Q23" s="41"/>
    </row>
    <row r="24" ht="22.5" customHeight="true" spans="1:17">
      <c r="A24" s="6"/>
      <c r="B24" s="39" t="s">
        <v>458</v>
      </c>
      <c r="C24" s="39" t="s">
        <v>459</v>
      </c>
      <c r="D24" s="39" t="s">
        <v>371</v>
      </c>
      <c r="E24" s="41">
        <v>1</v>
      </c>
      <c r="F24" s="41"/>
      <c r="G24" s="41">
        <v>545800</v>
      </c>
      <c r="H24" s="41"/>
      <c r="I24" s="41"/>
      <c r="J24" s="41"/>
      <c r="K24" s="41"/>
      <c r="L24" s="41">
        <v>545800</v>
      </c>
      <c r="M24" s="41"/>
      <c r="N24" s="41">
        <v>545800</v>
      </c>
      <c r="O24" s="41"/>
      <c r="P24" s="41"/>
      <c r="Q24" s="41"/>
    </row>
    <row r="25" ht="22.5" customHeight="true" spans="1:17">
      <c r="A25" s="6"/>
      <c r="B25" s="39" t="s">
        <v>460</v>
      </c>
      <c r="C25" s="39" t="s">
        <v>460</v>
      </c>
      <c r="D25" s="39" t="s">
        <v>371</v>
      </c>
      <c r="E25" s="41">
        <v>1</v>
      </c>
      <c r="F25" s="41"/>
      <c r="G25" s="41">
        <v>5000</v>
      </c>
      <c r="H25" s="41"/>
      <c r="I25" s="41"/>
      <c r="J25" s="41"/>
      <c r="K25" s="41"/>
      <c r="L25" s="41">
        <v>5000</v>
      </c>
      <c r="M25" s="41"/>
      <c r="N25" s="41">
        <v>5000</v>
      </c>
      <c r="O25" s="41"/>
      <c r="P25" s="41"/>
      <c r="Q25" s="41"/>
    </row>
    <row r="26" ht="22.5" customHeight="true" spans="1:17">
      <c r="A26" s="6"/>
      <c r="B26" s="39" t="s">
        <v>461</v>
      </c>
      <c r="C26" s="39" t="s">
        <v>462</v>
      </c>
      <c r="D26" s="39" t="s">
        <v>341</v>
      </c>
      <c r="E26" s="41">
        <v>2</v>
      </c>
      <c r="F26" s="41"/>
      <c r="G26" s="41">
        <v>700000</v>
      </c>
      <c r="H26" s="41"/>
      <c r="I26" s="41"/>
      <c r="J26" s="41"/>
      <c r="K26" s="41"/>
      <c r="L26" s="41">
        <v>700000</v>
      </c>
      <c r="M26" s="41"/>
      <c r="N26" s="41">
        <v>700000</v>
      </c>
      <c r="O26" s="41"/>
      <c r="P26" s="41"/>
      <c r="Q26" s="41"/>
    </row>
    <row r="27" ht="22.5" customHeight="true" spans="1:17">
      <c r="A27" s="6"/>
      <c r="B27" s="39" t="s">
        <v>463</v>
      </c>
      <c r="C27" s="39" t="s">
        <v>463</v>
      </c>
      <c r="D27" s="39" t="s">
        <v>371</v>
      </c>
      <c r="E27" s="41">
        <v>7</v>
      </c>
      <c r="F27" s="41"/>
      <c r="G27" s="41">
        <v>7000</v>
      </c>
      <c r="H27" s="41"/>
      <c r="I27" s="41"/>
      <c r="J27" s="41"/>
      <c r="K27" s="41"/>
      <c r="L27" s="41">
        <v>7000</v>
      </c>
      <c r="M27" s="41"/>
      <c r="N27" s="41">
        <v>7000</v>
      </c>
      <c r="O27" s="41"/>
      <c r="P27" s="41"/>
      <c r="Q27" s="41"/>
    </row>
    <row r="28" ht="22.5" customHeight="true" spans="1:17">
      <c r="A28" s="6"/>
      <c r="B28" s="39" t="s">
        <v>464</v>
      </c>
      <c r="C28" s="39" t="s">
        <v>465</v>
      </c>
      <c r="D28" s="39" t="s">
        <v>371</v>
      </c>
      <c r="E28" s="41">
        <v>20</v>
      </c>
      <c r="F28" s="41"/>
      <c r="G28" s="41">
        <v>150000</v>
      </c>
      <c r="H28" s="41"/>
      <c r="I28" s="41"/>
      <c r="J28" s="41"/>
      <c r="K28" s="41"/>
      <c r="L28" s="41">
        <v>150000</v>
      </c>
      <c r="M28" s="41"/>
      <c r="N28" s="41">
        <v>150000</v>
      </c>
      <c r="O28" s="41"/>
      <c r="P28" s="41"/>
      <c r="Q28" s="41"/>
    </row>
    <row r="29" ht="22.5" customHeight="true" spans="1:17">
      <c r="A29" s="6"/>
      <c r="B29" s="39" t="s">
        <v>466</v>
      </c>
      <c r="C29" s="39" t="s">
        <v>466</v>
      </c>
      <c r="D29" s="39" t="s">
        <v>371</v>
      </c>
      <c r="E29" s="41">
        <v>7</v>
      </c>
      <c r="F29" s="41"/>
      <c r="G29" s="41">
        <v>133000</v>
      </c>
      <c r="H29" s="41"/>
      <c r="I29" s="41"/>
      <c r="J29" s="41"/>
      <c r="K29" s="41"/>
      <c r="L29" s="41">
        <v>133000</v>
      </c>
      <c r="M29" s="41"/>
      <c r="N29" s="41">
        <v>133000</v>
      </c>
      <c r="O29" s="41"/>
      <c r="P29" s="41"/>
      <c r="Q29" s="41"/>
    </row>
    <row r="30" ht="22.5" customHeight="true" spans="1:17">
      <c r="A30" s="40" t="s">
        <v>57</v>
      </c>
      <c r="B30" s="40"/>
      <c r="C30" s="40"/>
      <c r="D30" s="40"/>
      <c r="E30" s="40"/>
      <c r="F30" s="41"/>
      <c r="G30" s="41">
        <v>28265012</v>
      </c>
      <c r="H30" s="41">
        <v>100000</v>
      </c>
      <c r="I30" s="41"/>
      <c r="J30" s="41"/>
      <c r="K30" s="41"/>
      <c r="L30" s="41">
        <v>28165012</v>
      </c>
      <c r="M30" s="41"/>
      <c r="N30" s="41">
        <v>28165012</v>
      </c>
      <c r="O30" s="41"/>
      <c r="P30" s="41"/>
      <c r="Q30" s="41"/>
    </row>
  </sheetData>
  <mergeCells count="15">
    <mergeCell ref="A2:Q2"/>
    <mergeCell ref="G4:Q4"/>
    <mergeCell ref="L5:Q5"/>
    <mergeCell ref="A30:E30"/>
    <mergeCell ref="A4:A6"/>
    <mergeCell ref="B4:B6"/>
    <mergeCell ref="C4:C6"/>
    <mergeCell ref="D4:D6"/>
    <mergeCell ref="E4:E6"/>
    <mergeCell ref="F4:F6"/>
    <mergeCell ref="G5:G6"/>
    <mergeCell ref="H5:H6"/>
    <mergeCell ref="I5:I6"/>
    <mergeCell ref="J5:J6"/>
    <mergeCell ref="K5:K6"/>
  </mergeCells>
  <printOptions horizontalCentered="true"/>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2"/>
  <sheetViews>
    <sheetView showZeros="0" workbookViewId="0">
      <selection activeCell="B16" sqref="B16"/>
    </sheetView>
  </sheetViews>
  <sheetFormatPr defaultColWidth="10.2833333333333" defaultRowHeight="14.25" customHeight="true"/>
  <cols>
    <col min="1" max="1" width="46.925" customWidth="true"/>
    <col min="2" max="2" width="27.5" customWidth="true"/>
    <col min="3" max="3" width="27.9916666666667" customWidth="true"/>
    <col min="4" max="4" width="13.5083333333333" customWidth="true"/>
    <col min="5" max="5" width="21.7833333333333" customWidth="true"/>
    <col min="6" max="6" width="24.6416666666667" customWidth="true"/>
    <col min="7" max="7" width="30.075" customWidth="true"/>
    <col min="8" max="18" width="12.85" customWidth="true"/>
  </cols>
  <sheetData>
    <row r="1" ht="23.65" customHeight="true" spans="1:18">
      <c r="A1" s="27"/>
      <c r="B1" s="27"/>
      <c r="C1" s="27"/>
      <c r="D1" s="27"/>
      <c r="E1" s="27"/>
      <c r="F1" s="27"/>
      <c r="G1" s="27"/>
      <c r="H1" s="27"/>
      <c r="I1" s="27"/>
      <c r="J1" s="27"/>
      <c r="K1" s="27"/>
      <c r="L1" s="27"/>
      <c r="M1" s="27"/>
      <c r="N1" s="27"/>
      <c r="O1" s="27"/>
      <c r="P1" s="27"/>
      <c r="Q1" s="27"/>
      <c r="R1" s="36" t="s">
        <v>467</v>
      </c>
    </row>
    <row r="2" ht="49.9" customHeight="true"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true" spans="1:18">
      <c r="A3" s="29" t="str">
        <f>"单位名称："&amp;"楚雄彝族自治州精神病医院"</f>
        <v>单位名称：楚雄彝族自治州精神病医院</v>
      </c>
      <c r="B3" s="29"/>
      <c r="C3" s="29"/>
      <c r="D3" s="29"/>
      <c r="E3" s="29"/>
      <c r="F3" s="29"/>
      <c r="G3" s="29"/>
      <c r="H3" s="29"/>
      <c r="I3" s="29"/>
      <c r="J3" s="29"/>
      <c r="K3" s="29"/>
      <c r="L3" s="29"/>
      <c r="M3" s="29"/>
      <c r="N3" s="29"/>
      <c r="O3" s="29"/>
      <c r="P3" s="29"/>
      <c r="Q3" s="29"/>
      <c r="R3" s="36" t="s">
        <v>54</v>
      </c>
    </row>
    <row r="4" ht="23.65" customHeight="true" spans="1:18">
      <c r="A4" s="30" t="s">
        <v>427</v>
      </c>
      <c r="B4" s="30" t="s">
        <v>468</v>
      </c>
      <c r="C4" s="30" t="s">
        <v>469</v>
      </c>
      <c r="D4" s="30" t="s">
        <v>470</v>
      </c>
      <c r="E4" s="30" t="s">
        <v>471</v>
      </c>
      <c r="F4" s="30" t="s">
        <v>472</v>
      </c>
      <c r="G4" s="30" t="s">
        <v>473</v>
      </c>
      <c r="H4" s="30" t="s">
        <v>201</v>
      </c>
      <c r="I4" s="30"/>
      <c r="J4" s="30"/>
      <c r="K4" s="30"/>
      <c r="L4" s="30"/>
      <c r="M4" s="30"/>
      <c r="N4" s="30"/>
      <c r="O4" s="30"/>
      <c r="P4" s="30"/>
      <c r="Q4" s="30"/>
      <c r="R4" s="30"/>
    </row>
    <row r="5" ht="23.65" customHeight="true" spans="1:18">
      <c r="A5" s="30" t="s">
        <v>474</v>
      </c>
      <c r="B5" s="30" t="s">
        <v>437</v>
      </c>
      <c r="C5" s="30" t="s">
        <v>438</v>
      </c>
      <c r="D5" s="30"/>
      <c r="E5" s="30" t="s">
        <v>475</v>
      </c>
      <c r="F5" s="30"/>
      <c r="G5" s="30"/>
      <c r="H5" s="30" t="s">
        <v>57</v>
      </c>
      <c r="I5" s="30" t="s">
        <v>60</v>
      </c>
      <c r="J5" s="30" t="s">
        <v>436</v>
      </c>
      <c r="K5" s="30" t="s">
        <v>437</v>
      </c>
      <c r="L5" s="30" t="s">
        <v>438</v>
      </c>
      <c r="M5" s="30" t="s">
        <v>64</v>
      </c>
      <c r="N5" s="30"/>
      <c r="O5" s="30"/>
      <c r="P5" s="30"/>
      <c r="Q5" s="30"/>
      <c r="R5" s="30"/>
    </row>
    <row r="6" ht="23.65" customHeight="true"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true"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476</v>
      </c>
      <c r="P7" s="31" t="s">
        <v>477</v>
      </c>
      <c r="Q7" s="31" t="s">
        <v>478</v>
      </c>
      <c r="R7" s="31" t="s">
        <v>479</v>
      </c>
    </row>
    <row r="8" ht="22.5" customHeight="true" spans="1:18">
      <c r="A8" s="32"/>
      <c r="B8" s="32"/>
      <c r="C8" s="32"/>
      <c r="D8" s="32"/>
      <c r="E8" s="32"/>
      <c r="F8" s="32"/>
      <c r="G8" s="32"/>
      <c r="H8" s="35"/>
      <c r="I8" s="35"/>
      <c r="J8" s="35"/>
      <c r="K8" s="35"/>
      <c r="L8" s="35"/>
      <c r="M8" s="35"/>
      <c r="N8" s="35"/>
      <c r="O8" s="35"/>
      <c r="P8" s="35"/>
      <c r="Q8" s="35"/>
      <c r="R8" s="35"/>
    </row>
    <row r="9" ht="22.5" customHeight="true" spans="1:18">
      <c r="A9" s="32"/>
      <c r="B9" s="32"/>
      <c r="C9" s="32"/>
      <c r="D9" s="32"/>
      <c r="E9" s="32"/>
      <c r="F9" s="32"/>
      <c r="G9" s="32"/>
      <c r="H9" s="35"/>
      <c r="I9" s="35"/>
      <c r="J9" s="35"/>
      <c r="K9" s="35"/>
      <c r="L9" s="35"/>
      <c r="M9" s="35"/>
      <c r="N9" s="35"/>
      <c r="O9" s="35"/>
      <c r="P9" s="35"/>
      <c r="Q9" s="35"/>
      <c r="R9" s="35"/>
    </row>
    <row r="10" ht="22.5" customHeight="true" spans="1:18">
      <c r="A10" s="33" t="s">
        <v>57</v>
      </c>
      <c r="B10" s="33"/>
      <c r="C10" s="33"/>
      <c r="D10" s="33"/>
      <c r="E10" s="33"/>
      <c r="F10" s="33"/>
      <c r="G10" s="33"/>
      <c r="H10" s="35"/>
      <c r="I10" s="35"/>
      <c r="J10" s="35"/>
      <c r="K10" s="35"/>
      <c r="L10" s="35"/>
      <c r="M10" s="35"/>
      <c r="N10" s="35"/>
      <c r="O10" s="35"/>
      <c r="P10" s="35"/>
      <c r="Q10" s="35"/>
      <c r="R10" s="35"/>
    </row>
    <row r="12" customHeight="true" spans="1:3">
      <c r="A12" t="s">
        <v>191</v>
      </c>
      <c r="B12" s="34"/>
      <c r="C12" s="34"/>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true"/>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1"/>
  <sheetViews>
    <sheetView showZeros="0" workbookViewId="0">
      <selection activeCell="A16" sqref="A16"/>
    </sheetView>
  </sheetViews>
  <sheetFormatPr defaultColWidth="10.7083333333333" defaultRowHeight="14.25" customHeight="true"/>
  <cols>
    <col min="1" max="1" width="44" customWidth="true"/>
    <col min="2" max="14" width="12.85" customWidth="true"/>
  </cols>
  <sheetData>
    <row r="1" ht="13.5" customHeight="true" spans="1:14">
      <c r="A1" s="10"/>
      <c r="B1" s="10"/>
      <c r="C1" s="10"/>
      <c r="D1" s="10"/>
      <c r="E1" s="10"/>
      <c r="F1" s="10"/>
      <c r="G1" s="10"/>
      <c r="H1" s="10"/>
      <c r="I1" s="10"/>
      <c r="J1" s="10"/>
      <c r="K1" s="10"/>
      <c r="L1" s="10"/>
      <c r="M1" s="10"/>
      <c r="N1" s="15" t="s">
        <v>480</v>
      </c>
    </row>
    <row r="2" ht="45" customHeight="true" spans="1:14">
      <c r="A2" s="11" t="s">
        <v>481</v>
      </c>
      <c r="B2" s="11"/>
      <c r="C2" s="11"/>
      <c r="D2" s="11"/>
      <c r="E2" s="11"/>
      <c r="F2" s="11"/>
      <c r="G2" s="11"/>
      <c r="H2" s="11"/>
      <c r="I2" s="11"/>
      <c r="J2" s="11"/>
      <c r="K2" s="11"/>
      <c r="L2" s="11"/>
      <c r="M2" s="11"/>
      <c r="N2" s="11"/>
    </row>
    <row r="3" ht="22.5" customHeight="true" spans="1:14">
      <c r="A3" s="10" t="str">
        <f>"单位名称："&amp;"楚雄彝族自治州精神病医院"</f>
        <v>单位名称：楚雄彝族自治州精神病医院</v>
      </c>
      <c r="B3" s="10"/>
      <c r="C3" s="10"/>
      <c r="D3" s="10"/>
      <c r="E3" s="10"/>
      <c r="F3" s="10"/>
      <c r="G3" s="10"/>
      <c r="H3" s="10"/>
      <c r="I3" s="10"/>
      <c r="J3" s="10"/>
      <c r="K3" s="10"/>
      <c r="L3" s="10"/>
      <c r="M3" s="10"/>
      <c r="N3" s="15" t="s">
        <v>54</v>
      </c>
    </row>
    <row r="4" ht="22.5" customHeight="true" spans="1:14">
      <c r="A4" s="4" t="s">
        <v>482</v>
      </c>
      <c r="B4" s="4" t="s">
        <v>201</v>
      </c>
      <c r="C4" s="4"/>
      <c r="D4" s="4"/>
      <c r="E4" s="4" t="s">
        <v>483</v>
      </c>
      <c r="F4" s="4"/>
      <c r="G4" s="4"/>
      <c r="H4" s="4"/>
      <c r="I4" s="4"/>
      <c r="J4" s="4"/>
      <c r="K4" s="4"/>
      <c r="L4" s="4"/>
      <c r="M4" s="4"/>
      <c r="N4" s="4"/>
    </row>
    <row r="5" ht="22.5" customHeight="true" spans="1:14">
      <c r="A5" s="4"/>
      <c r="B5" s="4" t="s">
        <v>57</v>
      </c>
      <c r="C5" s="4" t="s">
        <v>60</v>
      </c>
      <c r="D5" s="4" t="s">
        <v>436</v>
      </c>
      <c r="E5" s="4" t="s">
        <v>484</v>
      </c>
      <c r="F5" s="4" t="s">
        <v>485</v>
      </c>
      <c r="G5" s="4" t="s">
        <v>486</v>
      </c>
      <c r="H5" s="4" t="s">
        <v>487</v>
      </c>
      <c r="I5" s="4" t="s">
        <v>488</v>
      </c>
      <c r="J5" s="4" t="s">
        <v>489</v>
      </c>
      <c r="K5" s="4" t="s">
        <v>490</v>
      </c>
      <c r="L5" s="4" t="s">
        <v>491</v>
      </c>
      <c r="M5" s="4" t="s">
        <v>492</v>
      </c>
      <c r="N5" s="4" t="s">
        <v>493</v>
      </c>
    </row>
    <row r="6" ht="22.5" customHeight="true" spans="1:14">
      <c r="A6" s="25">
        <v>1</v>
      </c>
      <c r="B6" s="25">
        <v>2</v>
      </c>
      <c r="C6" s="25">
        <v>3</v>
      </c>
      <c r="D6" s="26">
        <v>4</v>
      </c>
      <c r="E6" s="25">
        <v>5</v>
      </c>
      <c r="F6" s="25">
        <v>6</v>
      </c>
      <c r="G6" s="26">
        <v>7</v>
      </c>
      <c r="H6" s="25">
        <v>8</v>
      </c>
      <c r="I6" s="25">
        <v>9</v>
      </c>
      <c r="J6" s="26">
        <v>10</v>
      </c>
      <c r="K6" s="25">
        <v>11</v>
      </c>
      <c r="L6" s="25">
        <v>12</v>
      </c>
      <c r="M6" s="26">
        <v>13</v>
      </c>
      <c r="N6" s="25">
        <v>14</v>
      </c>
    </row>
    <row r="7" ht="22.5" customHeight="true" spans="1:14">
      <c r="A7" s="6"/>
      <c r="B7" s="9"/>
      <c r="C7" s="9"/>
      <c r="D7" s="9"/>
      <c r="E7" s="9"/>
      <c r="F7" s="9"/>
      <c r="G7" s="9"/>
      <c r="H7" s="9"/>
      <c r="I7" s="9"/>
      <c r="J7" s="9"/>
      <c r="K7" s="9"/>
      <c r="L7" s="9"/>
      <c r="M7" s="9"/>
      <c r="N7" s="9"/>
    </row>
    <row r="8" ht="22.5" customHeight="true" spans="1:14">
      <c r="A8" s="6"/>
      <c r="B8" s="9"/>
      <c r="C8" s="9"/>
      <c r="D8" s="9"/>
      <c r="E8" s="9"/>
      <c r="F8" s="9"/>
      <c r="G8" s="9"/>
      <c r="H8" s="9"/>
      <c r="I8" s="9"/>
      <c r="J8" s="9"/>
      <c r="K8" s="9"/>
      <c r="L8" s="9"/>
      <c r="M8" s="9"/>
      <c r="N8" s="9"/>
    </row>
    <row r="9" ht="22.5" customHeight="true" spans="1:14">
      <c r="A9" s="6" t="s">
        <v>57</v>
      </c>
      <c r="B9" s="9"/>
      <c r="C9" s="9"/>
      <c r="D9" s="9"/>
      <c r="E9" s="9"/>
      <c r="F9" s="9"/>
      <c r="G9" s="9"/>
      <c r="H9" s="9"/>
      <c r="I9" s="9"/>
      <c r="J9" s="9"/>
      <c r="K9" s="9"/>
      <c r="L9" s="9"/>
      <c r="M9" s="9"/>
      <c r="N9" s="9"/>
    </row>
    <row r="11" customHeight="true" spans="1:1">
      <c r="A11" t="s">
        <v>191</v>
      </c>
    </row>
  </sheetData>
  <mergeCells count="5">
    <mergeCell ref="A2:N2"/>
    <mergeCell ref="A3:H3"/>
    <mergeCell ref="B4:D4"/>
    <mergeCell ref="E4:N4"/>
    <mergeCell ref="A4:A5"/>
  </mergeCells>
  <printOptions horizontalCentered="true"/>
  <pageMargins left="0.39" right="0.39" top="0.39" bottom="0.39" header="0" footer="0"/>
  <pageSetup paperSize="9" scale="67"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0"/>
  <sheetViews>
    <sheetView showZeros="0" workbookViewId="0">
      <selection activeCell="A14" sqref="A14"/>
    </sheetView>
  </sheetViews>
  <sheetFormatPr defaultColWidth="10.7083333333333" defaultRowHeight="12" customHeight="true"/>
  <cols>
    <col min="1" max="1" width="69.2833333333333" customWidth="true"/>
    <col min="2" max="2" width="41.1416666666667" customWidth="true"/>
    <col min="3" max="3" width="69.2833333333333" customWidth="true"/>
    <col min="4" max="4" width="20.85" customWidth="true"/>
    <col min="5" max="5" width="17.2833333333333" customWidth="true"/>
    <col min="6" max="6" width="30.2833333333333" customWidth="true"/>
    <col min="7" max="7" width="10.2833333333333" customWidth="true"/>
    <col min="8" max="8" width="18.7083333333333" customWidth="true"/>
    <col min="9" max="9" width="9.85" customWidth="true"/>
    <col min="10" max="10" width="16.85" customWidth="true"/>
    <col min="11" max="11" width="41.7" customWidth="true"/>
  </cols>
  <sheetData>
    <row r="1" ht="15.75" customHeight="true" spans="1:11">
      <c r="A1" s="20"/>
      <c r="B1" s="20"/>
      <c r="C1" s="20"/>
      <c r="D1" s="20"/>
      <c r="E1" s="20"/>
      <c r="F1" s="20"/>
      <c r="G1" s="20"/>
      <c r="H1" s="20"/>
      <c r="I1" s="20"/>
      <c r="J1" s="20"/>
      <c r="K1" s="24" t="s">
        <v>494</v>
      </c>
    </row>
    <row r="2" ht="45" customHeight="true" spans="1:11">
      <c r="A2" s="21" t="s">
        <v>495</v>
      </c>
      <c r="B2" s="21"/>
      <c r="C2" s="21"/>
      <c r="D2" s="21"/>
      <c r="E2" s="21"/>
      <c r="F2" s="21"/>
      <c r="G2" s="21"/>
      <c r="H2" s="21"/>
      <c r="I2" s="21"/>
      <c r="J2" s="21"/>
      <c r="K2" s="21"/>
    </row>
    <row r="3" ht="15.75" customHeight="true" spans="1:11">
      <c r="A3" s="20" t="str">
        <f>"单位名称："&amp;"楚雄彝族自治州精神病医院"</f>
        <v>单位名称：楚雄彝族自治州精神病医院</v>
      </c>
      <c r="B3" s="20"/>
      <c r="C3" s="20"/>
      <c r="D3" s="20"/>
      <c r="E3" s="20"/>
      <c r="F3" s="20"/>
      <c r="G3" s="20"/>
      <c r="H3" s="20"/>
      <c r="I3" s="20"/>
      <c r="J3" s="20"/>
      <c r="K3" s="20"/>
    </row>
    <row r="4" ht="22.5" customHeight="true" spans="1:11">
      <c r="A4" s="7" t="s">
        <v>496</v>
      </c>
      <c r="B4" s="7" t="s">
        <v>195</v>
      </c>
      <c r="C4" s="7" t="s">
        <v>327</v>
      </c>
      <c r="D4" s="7" t="s">
        <v>328</v>
      </c>
      <c r="E4" s="7" t="s">
        <v>329</v>
      </c>
      <c r="F4" s="7" t="s">
        <v>330</v>
      </c>
      <c r="G4" s="7" t="s">
        <v>331</v>
      </c>
      <c r="H4" s="7" t="s">
        <v>332</v>
      </c>
      <c r="I4" s="7" t="s">
        <v>333</v>
      </c>
      <c r="J4" s="7" t="s">
        <v>334</v>
      </c>
      <c r="K4" s="7" t="s">
        <v>335</v>
      </c>
    </row>
    <row r="5" ht="22.5" customHeight="true" spans="1:11">
      <c r="A5" s="12">
        <v>1</v>
      </c>
      <c r="B5" s="22">
        <v>2</v>
      </c>
      <c r="C5" s="12">
        <v>3</v>
      </c>
      <c r="D5" s="22">
        <v>4</v>
      </c>
      <c r="E5" s="12">
        <v>5</v>
      </c>
      <c r="F5" s="22">
        <v>6</v>
      </c>
      <c r="G5" s="12">
        <v>7</v>
      </c>
      <c r="H5" s="22">
        <v>8</v>
      </c>
      <c r="I5" s="12">
        <v>9</v>
      </c>
      <c r="J5" s="22">
        <v>10</v>
      </c>
      <c r="K5" s="22">
        <v>11</v>
      </c>
    </row>
    <row r="6" ht="22.5" customHeight="true" spans="1:11">
      <c r="A6" s="23"/>
      <c r="B6" s="23"/>
      <c r="C6" s="23"/>
      <c r="D6" s="23"/>
      <c r="E6" s="23"/>
      <c r="F6" s="23"/>
      <c r="G6" s="23"/>
      <c r="H6" s="23"/>
      <c r="I6" s="23"/>
      <c r="J6" s="23"/>
      <c r="K6" s="23"/>
    </row>
    <row r="7" ht="22.5" customHeight="true" spans="1:11">
      <c r="A7" s="23"/>
      <c r="B7" s="23"/>
      <c r="C7" s="23"/>
      <c r="D7" s="23"/>
      <c r="E7" s="23"/>
      <c r="F7" s="23"/>
      <c r="G7" s="23"/>
      <c r="H7" s="23"/>
      <c r="I7" s="23"/>
      <c r="J7" s="23"/>
      <c r="K7" s="23"/>
    </row>
    <row r="8" ht="22.5" customHeight="true" spans="1:11">
      <c r="A8" s="23"/>
      <c r="B8" s="23"/>
      <c r="C8" s="23"/>
      <c r="D8" s="23"/>
      <c r="E8" s="23"/>
      <c r="F8" s="23"/>
      <c r="G8" s="23"/>
      <c r="H8" s="23"/>
      <c r="I8" s="23"/>
      <c r="J8" s="23"/>
      <c r="K8" s="23"/>
    </row>
    <row r="10" ht="17" customHeight="true" spans="1:1">
      <c r="A10" t="s">
        <v>191</v>
      </c>
    </row>
  </sheetData>
  <mergeCells count="1">
    <mergeCell ref="A2:K2"/>
  </mergeCells>
  <printOptions horizontalCentered="true"/>
  <pageMargins left="0.39" right="0.39" top="0.39" bottom="0.39" header="0.31" footer="0.31"/>
  <pageSetup paperSize="9" scale="41"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1"/>
  <sheetViews>
    <sheetView showZeros="0" workbookViewId="0">
      <selection activeCell="B16" sqref="B16"/>
    </sheetView>
  </sheetViews>
  <sheetFormatPr defaultColWidth="10.7083333333333" defaultRowHeight="12" customHeight="true" outlineLevelCol="7"/>
  <cols>
    <col min="1" max="1" width="33.85" customWidth="true"/>
    <col min="2" max="3" width="39.1416666666667" customWidth="true"/>
    <col min="4" max="4" width="24" customWidth="true"/>
    <col min="5" max="5" width="7.85" customWidth="true"/>
    <col min="6" max="8" width="12.85" customWidth="true"/>
  </cols>
  <sheetData>
    <row r="1" ht="14.25" customHeight="true" spans="1:8">
      <c r="A1" s="16"/>
      <c r="B1" s="16"/>
      <c r="C1" s="16"/>
      <c r="D1" s="16"/>
      <c r="E1" s="16"/>
      <c r="F1" s="16"/>
      <c r="G1" s="16"/>
      <c r="H1" s="15" t="s">
        <v>497</v>
      </c>
    </row>
    <row r="2" ht="45" customHeight="true" spans="1:8">
      <c r="A2" s="11" t="s">
        <v>498</v>
      </c>
      <c r="B2" s="11"/>
      <c r="C2" s="11"/>
      <c r="D2" s="11"/>
      <c r="E2" s="11"/>
      <c r="F2" s="11"/>
      <c r="G2" s="11"/>
      <c r="H2" s="11"/>
    </row>
    <row r="3" ht="13.5" customHeight="true" spans="1:8">
      <c r="A3" s="10" t="str">
        <f>"单位名称："&amp;"楚雄彝族自治州精神病医院"</f>
        <v>单位名称：楚雄彝族自治州精神病医院</v>
      </c>
      <c r="B3" s="10"/>
      <c r="C3" s="10"/>
      <c r="D3" s="16"/>
      <c r="E3" s="16"/>
      <c r="F3" s="16"/>
      <c r="G3" s="16"/>
      <c r="H3" s="15" t="s">
        <v>54</v>
      </c>
    </row>
    <row r="4" ht="18" customHeight="true" spans="1:8">
      <c r="A4" s="4" t="s">
        <v>423</v>
      </c>
      <c r="B4" s="4" t="s">
        <v>499</v>
      </c>
      <c r="C4" s="4" t="s">
        <v>500</v>
      </c>
      <c r="D4" s="4" t="s">
        <v>501</v>
      </c>
      <c r="E4" s="4" t="s">
        <v>430</v>
      </c>
      <c r="F4" s="4" t="s">
        <v>502</v>
      </c>
      <c r="G4" s="4"/>
      <c r="H4" s="4"/>
    </row>
    <row r="5" ht="18" customHeight="true" spans="1:8">
      <c r="A5" s="4"/>
      <c r="B5" s="4"/>
      <c r="C5" s="4"/>
      <c r="D5" s="4"/>
      <c r="E5" s="4"/>
      <c r="F5" s="4" t="s">
        <v>431</v>
      </c>
      <c r="G5" s="4" t="s">
        <v>503</v>
      </c>
      <c r="H5" s="4" t="s">
        <v>504</v>
      </c>
    </row>
    <row r="6" ht="21" customHeight="true" spans="1:8">
      <c r="A6" s="17">
        <v>1</v>
      </c>
      <c r="B6" s="17">
        <v>2</v>
      </c>
      <c r="C6" s="17">
        <v>3</v>
      </c>
      <c r="D6" s="17">
        <v>4</v>
      </c>
      <c r="E6" s="17">
        <v>5</v>
      </c>
      <c r="F6" s="17">
        <v>6</v>
      </c>
      <c r="G6" s="17">
        <v>7</v>
      </c>
      <c r="H6" s="17">
        <v>8</v>
      </c>
    </row>
    <row r="7" ht="23.25" customHeight="true" spans="1:8">
      <c r="A7" s="6"/>
      <c r="B7" s="6"/>
      <c r="C7" s="6"/>
      <c r="D7" s="6"/>
      <c r="E7" s="18"/>
      <c r="F7" s="18"/>
      <c r="G7" s="18"/>
      <c r="H7" s="18"/>
    </row>
    <row r="8" ht="23.25" customHeight="true" spans="1:8">
      <c r="A8" s="6" t="s">
        <v>505</v>
      </c>
      <c r="B8" s="6"/>
      <c r="C8" s="6"/>
      <c r="D8" s="6"/>
      <c r="E8" s="18"/>
      <c r="F8" s="18"/>
      <c r="G8" s="18"/>
      <c r="H8" s="18"/>
    </row>
    <row r="9" ht="23.25" customHeight="true" spans="1:8">
      <c r="A9" s="7" t="s">
        <v>57</v>
      </c>
      <c r="B9" s="7"/>
      <c r="C9" s="7"/>
      <c r="D9" s="7"/>
      <c r="E9" s="7"/>
      <c r="F9" s="9"/>
      <c r="G9" s="19"/>
      <c r="H9" s="19"/>
    </row>
    <row r="11" customHeight="true" spans="1:1">
      <c r="A11" t="s">
        <v>191</v>
      </c>
    </row>
  </sheetData>
  <mergeCells count="9">
    <mergeCell ref="A2:H2"/>
    <mergeCell ref="A3:C3"/>
    <mergeCell ref="F4:H4"/>
    <mergeCell ref="A9:E9"/>
    <mergeCell ref="A4:A5"/>
    <mergeCell ref="B4:B5"/>
    <mergeCell ref="C4:C5"/>
    <mergeCell ref="D4:D5"/>
    <mergeCell ref="E4:E5"/>
  </mergeCells>
  <printOptions horizontalCentered="true"/>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1"/>
  <sheetViews>
    <sheetView showZeros="0" workbookViewId="0">
      <selection activeCell="C11" sqref="C11"/>
    </sheetView>
  </sheetViews>
  <sheetFormatPr defaultColWidth="10.7083333333333" defaultRowHeight="14.25" customHeight="true"/>
  <cols>
    <col min="1" max="7" width="17.575" customWidth="true"/>
    <col min="8" max="11" width="12.85" customWidth="true"/>
  </cols>
  <sheetData>
    <row r="1" ht="15.75" customHeight="true" spans="1:11">
      <c r="A1" s="10"/>
      <c r="B1" s="10"/>
      <c r="C1" s="10"/>
      <c r="D1" s="10"/>
      <c r="E1" s="10"/>
      <c r="F1" s="10"/>
      <c r="G1" s="10"/>
      <c r="H1" s="10"/>
      <c r="I1" s="10"/>
      <c r="J1" s="10"/>
      <c r="K1" s="15" t="s">
        <v>506</v>
      </c>
    </row>
    <row r="2" ht="46.15" customHeight="true" spans="1:11">
      <c r="A2" s="11" t="s">
        <v>507</v>
      </c>
      <c r="B2" s="11"/>
      <c r="C2" s="11"/>
      <c r="D2" s="11"/>
      <c r="E2" s="11"/>
      <c r="F2" s="11"/>
      <c r="G2" s="11"/>
      <c r="H2" s="11"/>
      <c r="I2" s="11"/>
      <c r="J2" s="11"/>
      <c r="K2" s="11"/>
    </row>
    <row r="3" ht="22.5" customHeight="true" spans="1:11">
      <c r="A3" s="10" t="str">
        <f>"单位名称："&amp;"楚雄彝族自治州精神病医院"</f>
        <v>单位名称：楚雄彝族自治州精神病医院</v>
      </c>
      <c r="B3" s="10"/>
      <c r="C3" s="10"/>
      <c r="D3" s="10"/>
      <c r="E3" s="10"/>
      <c r="F3" s="10"/>
      <c r="G3" s="10"/>
      <c r="H3" s="10"/>
      <c r="I3" s="10"/>
      <c r="J3" s="10"/>
      <c r="K3" s="15" t="s">
        <v>2</v>
      </c>
    </row>
    <row r="4" ht="22.5" customHeight="true" spans="1:11">
      <c r="A4" s="4" t="s">
        <v>260</v>
      </c>
      <c r="B4" s="4" t="s">
        <v>196</v>
      </c>
      <c r="C4" s="4" t="s">
        <v>194</v>
      </c>
      <c r="D4" s="4" t="s">
        <v>197</v>
      </c>
      <c r="E4" s="4" t="s">
        <v>198</v>
      </c>
      <c r="F4" s="4" t="s">
        <v>261</v>
      </c>
      <c r="G4" s="4" t="s">
        <v>262</v>
      </c>
      <c r="H4" s="4" t="s">
        <v>57</v>
      </c>
      <c r="I4" s="4" t="s">
        <v>508</v>
      </c>
      <c r="J4" s="4"/>
      <c r="K4" s="4"/>
    </row>
    <row r="5" ht="22.5" customHeight="true" spans="1:11">
      <c r="A5" s="4"/>
      <c r="B5" s="4"/>
      <c r="C5" s="4"/>
      <c r="D5" s="4"/>
      <c r="E5" s="4"/>
      <c r="F5" s="4"/>
      <c r="G5" s="4"/>
      <c r="H5" s="4" t="s">
        <v>59</v>
      </c>
      <c r="I5" s="4" t="s">
        <v>60</v>
      </c>
      <c r="J5" s="4" t="s">
        <v>61</v>
      </c>
      <c r="K5" s="4" t="s">
        <v>62</v>
      </c>
    </row>
    <row r="6" ht="22.5" customHeight="true" spans="1:11">
      <c r="A6" s="12">
        <v>1</v>
      </c>
      <c r="B6" s="12">
        <v>2</v>
      </c>
      <c r="C6" s="12">
        <v>3</v>
      </c>
      <c r="D6" s="13">
        <v>4</v>
      </c>
      <c r="E6" s="13">
        <v>5</v>
      </c>
      <c r="F6" s="13">
        <v>6</v>
      </c>
      <c r="G6" s="13">
        <v>7</v>
      </c>
      <c r="H6" s="13">
        <v>8</v>
      </c>
      <c r="I6" s="13">
        <v>9</v>
      </c>
      <c r="J6" s="13">
        <v>10</v>
      </c>
      <c r="K6" s="13">
        <v>11</v>
      </c>
    </row>
    <row r="7" ht="22.5" customHeight="true" spans="1:11">
      <c r="A7" s="6"/>
      <c r="B7" s="6"/>
      <c r="C7" s="6"/>
      <c r="D7" s="6"/>
      <c r="E7" s="6"/>
      <c r="F7" s="6"/>
      <c r="G7" s="6"/>
      <c r="H7" s="9"/>
      <c r="I7" s="9"/>
      <c r="J7" s="9"/>
      <c r="K7" s="9"/>
    </row>
    <row r="8" ht="22.5" customHeight="true" spans="1:11">
      <c r="A8" s="6" t="s">
        <v>505</v>
      </c>
      <c r="B8" s="6" t="s">
        <v>505</v>
      </c>
      <c r="C8" s="6" t="s">
        <v>505</v>
      </c>
      <c r="D8" s="6"/>
      <c r="E8" s="6"/>
      <c r="F8" s="6"/>
      <c r="G8" s="6"/>
      <c r="H8" s="9"/>
      <c r="I8" s="9"/>
      <c r="J8" s="9"/>
      <c r="K8" s="9"/>
    </row>
    <row r="9" ht="22.5" customHeight="true" spans="1:11">
      <c r="A9" s="7" t="s">
        <v>57</v>
      </c>
      <c r="B9" s="7"/>
      <c r="C9" s="7"/>
      <c r="D9" s="7"/>
      <c r="E9" s="7"/>
      <c r="F9" s="7"/>
      <c r="G9" s="7"/>
      <c r="H9" s="9"/>
      <c r="I9" s="9"/>
      <c r="J9" s="9"/>
      <c r="K9" s="9"/>
    </row>
    <row r="11" customHeight="true" spans="1:2">
      <c r="A11" s="14" t="s">
        <v>191</v>
      </c>
      <c r="B11" s="14"/>
    </row>
  </sheetData>
  <mergeCells count="13">
    <mergeCell ref="A2:K2"/>
    <mergeCell ref="A3:J3"/>
    <mergeCell ref="I4:K4"/>
    <mergeCell ref="A9:G9"/>
    <mergeCell ref="A11:B11"/>
    <mergeCell ref="A4:A5"/>
    <mergeCell ref="B4:B5"/>
    <mergeCell ref="C4:C5"/>
    <mergeCell ref="D4:D5"/>
    <mergeCell ref="E4:E5"/>
    <mergeCell ref="F4:F5"/>
    <mergeCell ref="G4:G5"/>
    <mergeCell ref="H4:H5"/>
  </mergeCells>
  <printOptions horizontalCentered="true"/>
  <pageMargins left="0.39" right="0.39" top="0.39" bottom="0.39" header="0.51" footer="0.51"/>
  <pageSetup paperSize="9" scale="81"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10"/>
  <sheetViews>
    <sheetView showGridLines="0" showZeros="0" workbookViewId="0">
      <selection activeCell="C20" sqref="C20"/>
    </sheetView>
  </sheetViews>
  <sheetFormatPr defaultColWidth="10" defaultRowHeight="12.75" customHeight="true" outlineLevelCol="6"/>
  <cols>
    <col min="1" max="1" width="49" customWidth="true"/>
    <col min="2" max="2" width="19.1416666666667" customWidth="true"/>
    <col min="3" max="3" width="54.7916666666667" customWidth="true"/>
    <col min="4" max="4" width="8.70833333333333" customWidth="true"/>
    <col min="5" max="7" width="12.85" customWidth="true"/>
  </cols>
  <sheetData>
    <row r="1" ht="15" customHeight="true" spans="1:7">
      <c r="A1" s="1"/>
      <c r="B1" s="1"/>
      <c r="C1" s="1"/>
      <c r="D1" s="1"/>
      <c r="E1" s="1"/>
      <c r="F1" s="1"/>
      <c r="G1" s="8" t="s">
        <v>509</v>
      </c>
    </row>
    <row r="2" ht="45" customHeight="true" spans="1:7">
      <c r="A2" s="2" t="s">
        <v>510</v>
      </c>
      <c r="B2" s="2"/>
      <c r="C2" s="2"/>
      <c r="D2" s="2"/>
      <c r="E2" s="2"/>
      <c r="F2" s="2"/>
      <c r="G2" s="2"/>
    </row>
    <row r="3" ht="15" customHeight="true" spans="1:7">
      <c r="A3" s="3" t="str">
        <f>"单位名称："&amp;"楚雄彝族自治州精神病医院"</f>
        <v>单位名称：楚雄彝族自治州精神病医院</v>
      </c>
      <c r="B3" s="3"/>
      <c r="C3" s="1"/>
      <c r="D3" s="1"/>
      <c r="E3" s="1"/>
      <c r="F3" s="1"/>
      <c r="G3" s="8" t="s">
        <v>54</v>
      </c>
    </row>
    <row r="4" ht="45" customHeight="true" spans="1:7">
      <c r="A4" s="4" t="s">
        <v>194</v>
      </c>
      <c r="B4" s="4" t="s">
        <v>260</v>
      </c>
      <c r="C4" s="4" t="s">
        <v>196</v>
      </c>
      <c r="D4" s="4" t="s">
        <v>511</v>
      </c>
      <c r="E4" s="4" t="s">
        <v>60</v>
      </c>
      <c r="F4" s="4"/>
      <c r="G4" s="4"/>
    </row>
    <row r="5" ht="45" customHeight="true" spans="1:7">
      <c r="A5" s="4"/>
      <c r="B5" s="4"/>
      <c r="C5" s="4"/>
      <c r="D5" s="4"/>
      <c r="E5" s="4" t="s">
        <v>512</v>
      </c>
      <c r="F5" s="4" t="s">
        <v>513</v>
      </c>
      <c r="G5" s="4" t="s">
        <v>514</v>
      </c>
    </row>
    <row r="6" ht="15" customHeight="true" spans="1:7">
      <c r="A6" s="5">
        <v>1</v>
      </c>
      <c r="B6" s="5">
        <v>2</v>
      </c>
      <c r="C6" s="5">
        <v>3</v>
      </c>
      <c r="D6" s="5">
        <v>4</v>
      </c>
      <c r="E6" s="5">
        <v>5</v>
      </c>
      <c r="F6" s="5">
        <v>6</v>
      </c>
      <c r="G6" s="5">
        <v>7</v>
      </c>
    </row>
    <row r="7" ht="22.5" customHeight="true" spans="1:7">
      <c r="A7" s="6" t="s">
        <v>71</v>
      </c>
      <c r="B7" s="6"/>
      <c r="C7" s="6"/>
      <c r="D7" s="6"/>
      <c r="E7" s="9">
        <v>106000</v>
      </c>
      <c r="F7" s="9"/>
      <c r="G7" s="9"/>
    </row>
    <row r="8" ht="22.5" customHeight="true" spans="1:7">
      <c r="A8" s="6"/>
      <c r="B8" s="6" t="s">
        <v>266</v>
      </c>
      <c r="C8" s="6" t="s">
        <v>265</v>
      </c>
      <c r="D8" s="6" t="s">
        <v>515</v>
      </c>
      <c r="E8" s="9">
        <v>100000</v>
      </c>
      <c r="F8" s="9"/>
      <c r="G8" s="9"/>
    </row>
    <row r="9" ht="22.5" customHeight="true" spans="1:7">
      <c r="A9" s="6"/>
      <c r="B9" s="6" t="s">
        <v>271</v>
      </c>
      <c r="C9" s="6" t="s">
        <v>312</v>
      </c>
      <c r="D9" s="6" t="s">
        <v>515</v>
      </c>
      <c r="E9" s="9">
        <v>6000</v>
      </c>
      <c r="F9" s="9"/>
      <c r="G9" s="9"/>
    </row>
    <row r="10" ht="22.5" customHeight="true" spans="1:7">
      <c r="A10" s="7" t="s">
        <v>57</v>
      </c>
      <c r="B10" s="7"/>
      <c r="C10" s="7"/>
      <c r="D10" s="7"/>
      <c r="E10" s="9">
        <v>106000</v>
      </c>
      <c r="F10" s="9"/>
      <c r="G10" s="9"/>
    </row>
  </sheetData>
  <mergeCells count="8">
    <mergeCell ref="A2:G2"/>
    <mergeCell ref="A3:B3"/>
    <mergeCell ref="E4:G4"/>
    <mergeCell ref="A10:D10"/>
    <mergeCell ref="A4:A5"/>
    <mergeCell ref="B4:B5"/>
    <mergeCell ref="C4:C5"/>
    <mergeCell ref="D4:D5"/>
  </mergeCells>
  <printOptions horizontalCentered="true"/>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2025年部门项目支出预算表（其他运转类、特定目标类）05-1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中国一动</cp:lastModifiedBy>
  <dcterms:created xsi:type="dcterms:W3CDTF">2025-02-17T16:10:00Z</dcterms:created>
  <dcterms:modified xsi:type="dcterms:W3CDTF">2025-02-26T16:10:18Z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89A0207A87D44E44A914261081CE33CA_12</vt:lpwstr>
  </property>
  <property fmtid="{D5CDD505-2E9C-101B-9397-08002B2CF9AE}" pid="4" name="KSOReadingLayout">
    <vt:bool>true</vt:bool>
  </property>
</Properties>
</file>