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11" activeTab="12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<sst xmlns="http://schemas.openxmlformats.org/spreadsheetml/2006/main" count="941" uniqueCount="445">
  <si>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</si>
  <si>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</si>
  <si>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</si>
  <si>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</si>
  <si>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</si>
  <si>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</si>
  <si>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</si>
  <si>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</si>
  <si>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</si>
  <si>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</si>
  <si>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</si>
  <si>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</si>
  <si>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</si>
  <si>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</si>
  <si>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</si>
  <si>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</si>
  <si>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</si>
  <si>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</si>
  <si>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</si>
  <si>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</si>
  <si>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</si>
  <si>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</si>
  <si>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</si>
  <si>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</si>
  <si>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</si>
  <si>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</si>
  <si>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</si>
  <si>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</si>
  <si>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</si>
  <si>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</si>
  <si>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</si>
  <si>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</si>
  <si>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</si>
  <si>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</si>
  <si>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</si>
  <si>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</si>
  <si>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</si>
  <si>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</si>
  <si>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</si>
  <si>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</si>
  <si>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</si>
  <si>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</si>
  <si>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</si>
  <si>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</si>
  <si>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</si>
  <si>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</si>
  <si>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</si>
  <si>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</si>
  <si>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</si>
  <si>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</si>
  <si>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</si>
  <si>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</si>
  <si>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</si>
  <si>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</si>
  <si>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</si>
  <si>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</si>
  <si>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</si>
  <si>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</si>
  <si>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</si>
  <si>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</si>
  <si>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</si>
  <si>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</si>
  <si>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</si>
  <si>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</si>
  <si>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</si>
  <si>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</si>
  <si>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</si>
  <si>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</si>
  <si>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</si>
  <si>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</si>
  <si>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125021</t>
  </si>
  <si>
    <t>楚雄彝族自治州畜牧渔业技术推广中心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</si>
  <si>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</si>
  <si>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</si>
  <si>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</si>
  <si>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</si>
  <si>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</si>
  <si>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</si>
  <si>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</si>
  <si>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</si>
  <si>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</si>
  <si>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</si>
  <si>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</si>
  <si>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</si>
  <si>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</si>
  <si>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</si>
  <si>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</si>
  <si>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</si>
  <si>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</si>
  <si>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</si>
  <si>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</si>
  <si>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</si>
  <si>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</si>
  <si>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</si>
  <si>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</si>
  <si>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</si>
  <si>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</si>
  <si>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</si>
  <si>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</si>
  <si>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</si>
  <si>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</si>
  <si>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</si>
  <si>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</si>
  <si>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</si>
  <si>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</si>
  <si>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</si>
  <si>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</si>
  <si>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</si>
  <si>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</si>
  <si>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</si>
  <si>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</si>
  <si>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</si>
  <si>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</si>
  <si>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</si>
  <si>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</si>
  <si>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</si>
  <si>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</si>
  <si>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</si>
  <si>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</si>
  <si>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</si>
  <si>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</si>
  <si>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</si>
  <si>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</si>
  <si>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</si>
  <si>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</si>
  <si>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</si>
  <si>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</si>
  <si>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</si>
  <si>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</si>
  <si>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2130106</t>
  </si>
  <si>
    <t>科技转化与推广服务</t>
  </si>
  <si>
    <t>2130122</t>
  </si>
  <si>
    <t>农业生产发展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</si>
  <si>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</si>
  <si>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</si>
  <si>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</si>
  <si>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</si>
  <si>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</si>
  <si>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</si>
  <si>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</si>
  <si>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</si>
  <si>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</si>
  <si>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</si>
  <si>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</si>
  <si>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</si>
  <si>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</si>
  <si>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</si>
  <si>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</si>
  <si>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</si>
  <si>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</si>
  <si>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</si>
  <si>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</si>
  <si>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</si>
  <si>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</si>
  <si>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</si>
  <si>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</si>
  <si>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</si>
  <si>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</si>
  <si>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</si>
  <si>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</si>
  <si>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</si>
  <si>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</si>
  <si>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</si>
  <si>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</si>
  <si>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</si>
  <si>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</si>
  <si>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</si>
  <si>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</si>
  <si>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</si>
  <si>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</si>
  <si>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</si>
  <si>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</si>
  <si>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</si>
  <si>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</si>
  <si>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</si>
  <si>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</si>
  <si>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</si>
  <si>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</si>
  <si>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</si>
  <si>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</si>
  <si>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</si>
  <si>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</si>
  <si>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</si>
  <si>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</si>
  <si>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</si>
  <si>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</si>
  <si>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</si>
  <si>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</si>
  <si>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</si>
  <si>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</si>
  <si>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</si>
  <si>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</si>
  <si>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</si>
  <si>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</si>
  <si>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</si>
  <si>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</si>
  <si>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</si>
  <si>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</si>
  <si>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</si>
  <si>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</si>
  <si>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</si>
  <si>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</si>
  <si>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</si>
  <si>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</si>
  <si>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</si>
  <si>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</si>
  <si>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</si>
  <si>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</si>
  <si>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</si>
  <si>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</si>
  <si>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</si>
  <si>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</si>
  <si>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</si>
  <si>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532300251100003583607</t>
  </si>
  <si>
    <t>事业人员工资支出</t>
  </si>
  <si>
    <t>30101</t>
  </si>
  <si>
    <t>基本工资</t>
  </si>
  <si>
    <t>30102</t>
  </si>
  <si>
    <t>津贴补贴</t>
  </si>
  <si>
    <t>532300251100003583620</t>
  </si>
  <si>
    <t>事业人员绩效工资</t>
  </si>
  <si>
    <t>30107</t>
  </si>
  <si>
    <t>绩效工资</t>
  </si>
  <si>
    <t>532300251100003583608</t>
  </si>
  <si>
    <t>事业综合绩效支出</t>
  </si>
  <si>
    <t>532300251100003583610</t>
  </si>
  <si>
    <t>机关事业单位基本养老保险缴费</t>
  </si>
  <si>
    <t>30108</t>
  </si>
  <si>
    <t>532300251100003583621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</si>
  <si>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</si>
  <si>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</si>
  <si>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</si>
  <si>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</si>
  <si>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</si>
  <si>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</si>
  <si>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</si>
  <si>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532300251100003583609</t>
  </si>
  <si>
    <t>工伤保险</t>
  </si>
  <si>
    <t>532300251100003583611</t>
  </si>
  <si>
    <t>失业保险</t>
  </si>
  <si>
    <t>532300251100003583622</t>
  </si>
  <si>
    <t>30113</t>
  </si>
  <si>
    <t>532300251100003583625</t>
  </si>
  <si>
    <t>工会经费</t>
  </si>
  <si>
    <t>30228</t>
  </si>
  <si>
    <t>532300251100003583637</t>
  </si>
  <si>
    <t>福利费</t>
  </si>
  <si>
    <t>30229</t>
  </si>
  <si>
    <t>532300251100003583633</t>
  </si>
  <si>
    <t>车辆使用费</t>
  </si>
  <si>
    <t>30231</t>
  </si>
  <si>
    <t>公务用车运行维护费</t>
  </si>
  <si>
    <t>532300251100003583640</t>
  </si>
  <si>
    <t>一般公用经费</t>
  </si>
  <si>
    <t>30201</t>
  </si>
  <si>
    <t>办公费</t>
  </si>
  <si>
    <t>30211</t>
  </si>
  <si>
    <t>差旅费</t>
  </si>
  <si>
    <t>30207</t>
  </si>
  <si>
    <t>邮电费</t>
  </si>
  <si>
    <t>30205</t>
  </si>
  <si>
    <t>水费</t>
  </si>
  <si>
    <t>30206</t>
  </si>
  <si>
    <t>电费</t>
  </si>
  <si>
    <t>532300251100003583624</t>
  </si>
  <si>
    <t>30217</t>
  </si>
  <si>
    <t>532300251100003583606</t>
  </si>
  <si>
    <t>考核优秀奖</t>
  </si>
  <si>
    <t>30103</t>
  </si>
  <si>
    <t>奖金</t>
  </si>
  <si>
    <t>30226</t>
  </si>
  <si>
    <t>劳务费</t>
  </si>
  <si>
    <t>30209</t>
  </si>
  <si>
    <t>物业管理费</t>
  </si>
  <si>
    <t>30213</t>
  </si>
  <si>
    <t>维修（护）费</t>
  </si>
  <si>
    <t>31002</t>
  </si>
  <si>
    <t>办公设备购置</t>
  </si>
  <si>
    <t>532300251100003583623</t>
  </si>
  <si>
    <t>公车购置及运维费</t>
  </si>
  <si>
    <t>532300251100003583634</t>
  </si>
  <si>
    <t>公务交通补贴</t>
  </si>
  <si>
    <t>30239</t>
  </si>
  <si>
    <t>其他交通费用</t>
  </si>
  <si>
    <t>30299</t>
  </si>
  <si>
    <t>其他商品和服务支出</t>
  </si>
  <si>
    <t>532300251100003583626</t>
  </si>
  <si>
    <t>离退休公用经费</t>
  </si>
  <si>
    <t>532300251100003583632</t>
  </si>
  <si>
    <t>对个人和家庭的补助</t>
  </si>
  <si>
    <t>30302</t>
  </si>
  <si>
    <t>退休费</t>
  </si>
  <si>
    <t>532300251100003582026</t>
  </si>
  <si>
    <t>楚雄州畜牧渔业技术推广中心2025年职业年金记实缴费资金</t>
  </si>
  <si>
    <t>30109</t>
  </si>
  <si>
    <t>职业年金缴费</t>
  </si>
  <si>
    <t>532300251100003582281</t>
  </si>
  <si>
    <t>楚雄州畜牧渔业技术推广中心2025年职工遗属困难生活补助资金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</si>
  <si>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</si>
  <si>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</si>
  <si>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</si>
  <si>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</si>
  <si>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</si>
  <si>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</si>
  <si>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</si>
  <si>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</si>
  <si>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</si>
  <si>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畜牧渔业技术推广示范项目经费</t>
  </si>
  <si>
    <t>313 事业发展类</t>
  </si>
  <si>
    <t>532300251100003552031</t>
  </si>
  <si>
    <t>30202</t>
  </si>
  <si>
    <t>印刷费</t>
  </si>
  <si>
    <t>30216</t>
  </si>
  <si>
    <t>培训费</t>
  </si>
  <si>
    <t>30218</t>
  </si>
  <si>
    <t>专用材料费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</si>
  <si>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</si>
  <si>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</si>
  <si>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</si>
  <si>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</si>
  <si>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</si>
  <si>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</si>
  <si>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</si>
  <si>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</si>
  <si>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</si>
  <si>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</si>
  <si>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</si>
  <si>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</si>
  <si>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稻虾示范面积20亩，示范推广农户满意度达85%以上；完成印制发放沼气池和畜禽粪污收集池安全宣传挂图5000份、安全管理使用明白卡10000份左右，实现对全州规模畜禽养殖场（户）提醒告知全覆盖；完成针对养殖户、水稻种植户农户、专业人才的示范技术培训1期，培训学员满意度达85%以上。</t>
  </si>
  <si>
    <t>产出指标</t>
  </si>
  <si>
    <t>数量指标</t>
  </si>
  <si>
    <t>试验示范面积</t>
  </si>
  <si>
    <t>&gt;=</t>
  </si>
  <si>
    <t>20</t>
  </si>
  <si>
    <t>亩</t>
  </si>
  <si>
    <t>定量指标</t>
  </si>
  <si>
    <t>反映稻虾综合种养示范区试验示范推广面积</t>
  </si>
  <si>
    <t>培训期次数量</t>
  </si>
  <si>
    <t>1.00</t>
  </si>
  <si>
    <t>期</t>
  </si>
  <si>
    <t>反映针对农户、专业人才开展示范技术培训次数</t>
  </si>
  <si>
    <t>发放畜禽粪污收集池安全宣传挂图</t>
  </si>
  <si>
    <t>5000</t>
  </si>
  <si>
    <t>份</t>
  </si>
  <si>
    <t>反映提醒告知沼气池、畜禽粪污收集池安全知识宣传教育工作完成情况。</t>
  </si>
  <si>
    <t>发放安全管理使用明白卡</t>
  </si>
  <si>
    <t>10000</t>
  </si>
  <si>
    <t>效益指标</t>
  </si>
  <si>
    <t>经济效益</t>
  </si>
  <si>
    <t>亩均产值</t>
  </si>
  <si>
    <t>元/亩</t>
  </si>
  <si>
    <t>反映稻虾综合种养示范区均增值情况示范平均亩产量。</t>
  </si>
  <si>
    <t>满意度指标</t>
  </si>
  <si>
    <t>服务对象满意度</t>
  </si>
  <si>
    <t>85</t>
  </si>
  <si>
    <t>%</t>
  </si>
  <si>
    <t>反映服务对象满意度。</t>
  </si>
  <si>
    <t>预算05-3表</t>
  </si>
  <si>
    <t>说明：本单位无另文下达项目预算支出，故此表无公开数据。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</si>
  <si>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</si>
  <si>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</si>
  <si>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</si>
  <si>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</si>
  <si>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说明：本单位无政府性基金预算支出，故此表无公开数据。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</si>
  <si>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</si>
  <si>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</si>
  <si>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</si>
  <si>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</si>
  <si>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</si>
  <si>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</si>
  <si>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</si>
  <si>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</si>
  <si>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</si>
  <si>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</si>
  <si>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</si>
  <si>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</si>
  <si>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</si>
  <si>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</si>
  <si>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打印机</t>
  </si>
  <si>
    <t>A4彩色打印机</t>
  </si>
  <si>
    <t>台</t>
  </si>
  <si>
    <t>农村沼气池和畜禽粪污收集池安全宣传挂图、明白卡印制</t>
  </si>
  <si>
    <t>其他印刷服务</t>
  </si>
  <si>
    <t>批</t>
  </si>
  <si>
    <t>公务用车加油服务</t>
  </si>
  <si>
    <t>车辆加油、添加燃料服务</t>
  </si>
  <si>
    <t>次</t>
  </si>
  <si>
    <t>公务用车维修和保养服务</t>
  </si>
  <si>
    <t>车辆维修和保养服务</t>
  </si>
  <si>
    <t>公务用车辆保险服务</t>
  </si>
  <si>
    <t>机动车保险服务</t>
  </si>
  <si>
    <t>次/年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</si>
  <si>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</si>
  <si>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</si>
  <si>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</si>
  <si>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</si>
  <si>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</si>
  <si>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</si>
  <si>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</si>
  <si>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</si>
  <si>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</si>
  <si>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</si>
  <si>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</si>
  <si>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</si>
  <si>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</si>
  <si>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说明：本单位无政府购买服务预算支出，故此表无公开数据。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</si>
  <si>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</si>
  <si>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</si>
  <si>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</si>
  <si>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</si>
  <si>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</si>
  <si>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</si>
  <si>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</si>
  <si>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</si>
  <si>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</si>
  <si>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</si>
  <si>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</si>
  <si>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</si>
  <si>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</si>
  <si>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</si>
  <si>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说明：本单位无州对下转移支付预算支出，故此表无公开数据。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</si>
  <si>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</si>
  <si>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</si>
  <si>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</si>
  <si>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</si>
  <si>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</si>
  <si>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</si>
  <si>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</si>
  <si>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</si>
  <si>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</si>
  <si>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</si>
  <si>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</si>
  <si>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</si>
  <si>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说明：本单位无新增资产配置预算支出，故此表无公开数据。</t>
  </si>
  <si>
    <t>预算11表</t>
  </si>
  <si>
    <t>2025年上级补助项目支出预算表</t>
  </si>
  <si>
    <t>上级补助</t>
  </si>
  <si>
    <t>说明：本单位无上级补助项目预算支出，故此表无公开数据。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</si>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</sst>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50" applyNumberFormat="1" applyFont="1" applyBorder="1">
      <alignment horizontal="lef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6" fontId="15" fillId="0" borderId="1" xfId="51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49" fontId="16" fillId="0" borderId="1" xfId="5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showZeros="0" workbookViewId="0">
      <pane ySplit="1" topLeftCell="A28" activePane="bottomLeft" state="frozen"/>
      <selection/>
      <selection pane="bottomLeft" activeCell="D15" sqref="D15"/>
    </sheetView>
  </sheetViews>
  <sheetFormatPr defaultColWidth="9.27777777777778" defaultRowHeight="14.25" customHeight="1" outlineLevelCol="3"/>
  <cols>
    <col min="1" max="1" width="46.1388888888889" customWidth="1"/>
    <col min="2" max="2" width="50.2777777777778" customWidth="1"/>
    <col min="3" max="3" width="47.1388888888889" customWidth="1"/>
    <col min="4" max="4" width="53.8518518518519" customWidth="1"/>
  </cols>
  <sheetData>
    <row r="1" customHeight="1" spans="1:4">
      <c r="A1" s="1"/>
      <c r="B1" s="1"/>
      <c r="C1" s="1"/>
      <c r="D1" s="1"/>
    </row>
    <row r="2" ht="13.5" customHeight="1" spans="1:4">
      <c r="A2" s="21"/>
      <c r="B2" s="21"/>
      <c r="C2" s="21"/>
      <c r="D2" s="25" t="s">
        <v>0</v>
      </c>
    </row>
    <row r="3" ht="45" customHeight="1" spans="1:4">
      <c r="A3" s="22" t="s">
        <v>1</v>
      </c>
      <c r="B3" s="22"/>
      <c r="C3" s="22"/>
      <c r="D3" s="22"/>
    </row>
    <row r="4" ht="21" customHeight="1" spans="1:4">
      <c r="A4" s="21" t="str">
        <f>"单位名称："&amp;"楚雄彝族自治州畜牧渔业技术推广中心"</f>
        <v>单位名称：楚雄彝族自治州畜牧渔业技术推广中心</v>
      </c>
      <c r="B4" s="21"/>
      <c r="C4" s="21"/>
      <c r="D4" s="25" t="s">
        <v>2</v>
      </c>
    </row>
    <row r="5" ht="19.5" customHeight="1" spans="1:4">
      <c r="A5" s="10" t="s">
        <v>3</v>
      </c>
      <c r="B5" s="10"/>
      <c r="C5" s="10" t="s">
        <v>4</v>
      </c>
      <c r="D5" s="10"/>
    </row>
    <row r="6" ht="19.5" customHeight="1" spans="1:4">
      <c r="A6" s="10" t="s">
        <v>5</v>
      </c>
      <c r="B6" s="10" t="str">
        <f t="shared" ref="B6:D6" si="0">"2025"&amp;"年预算数"</f>
        <v>2025年预算数</v>
      </c>
      <c r="C6" s="10" t="s">
        <v>6</v>
      </c>
      <c r="D6" s="10" t="str">
        <f t="shared" si="0"/>
        <v>2025年预算数</v>
      </c>
    </row>
    <row r="7" ht="19.5" customHeight="1" spans="1:4">
      <c r="A7" s="10"/>
      <c r="B7" s="10"/>
      <c r="C7" s="10"/>
      <c r="D7" s="10"/>
    </row>
    <row r="8" ht="25.3" customHeight="1" spans="1:4">
      <c r="A8" s="8" t="s">
        <v>7</v>
      </c>
      <c r="B8" s="9">
        <v>5019978.69</v>
      </c>
      <c r="C8" s="8" t="s">
        <v>8</v>
      </c>
      <c r="D8" s="9"/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1159968.61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327001.91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81"/>
      <c r="C19" s="8" t="s">
        <v>28</v>
      </c>
      <c r="D19" s="9"/>
    </row>
    <row r="20" ht="20.25" customHeight="1" spans="1:4">
      <c r="A20" s="8"/>
      <c r="B20" s="81"/>
      <c r="C20" s="8" t="s">
        <v>29</v>
      </c>
      <c r="D20" s="9">
        <v>3253914.09</v>
      </c>
    </row>
    <row r="21" ht="20.25" customHeight="1" spans="1:4">
      <c r="A21" s="8"/>
      <c r="B21" s="81"/>
      <c r="C21" s="8" t="s">
        <v>30</v>
      </c>
      <c r="D21" s="9"/>
    </row>
    <row r="22" ht="20.25" customHeight="1" spans="1:4">
      <c r="A22" s="8"/>
      <c r="B22" s="81"/>
      <c r="C22" s="8" t="s">
        <v>31</v>
      </c>
      <c r="D22" s="9"/>
    </row>
    <row r="23" ht="20.25" customHeight="1" spans="1:4">
      <c r="A23" s="8"/>
      <c r="B23" s="81"/>
      <c r="C23" s="8" t="s">
        <v>32</v>
      </c>
      <c r="D23" s="9"/>
    </row>
    <row r="24" ht="20.25" customHeight="1" spans="1:4">
      <c r="A24" s="8"/>
      <c r="B24" s="81"/>
      <c r="C24" s="8" t="s">
        <v>33</v>
      </c>
      <c r="D24" s="9"/>
    </row>
    <row r="25" ht="20.25" customHeight="1" spans="1:4">
      <c r="A25" s="8"/>
      <c r="B25" s="81"/>
      <c r="C25" s="8" t="s">
        <v>34</v>
      </c>
      <c r="D25" s="9"/>
    </row>
    <row r="26" ht="20.25" customHeight="1" spans="1:4">
      <c r="A26" s="8"/>
      <c r="B26" s="81"/>
      <c r="C26" s="8" t="s">
        <v>35</v>
      </c>
      <c r="D26" s="9"/>
    </row>
    <row r="27" ht="20.25" customHeight="1" spans="1:4">
      <c r="A27" s="8"/>
      <c r="B27" s="81"/>
      <c r="C27" s="8" t="s">
        <v>36</v>
      </c>
      <c r="D27" s="9">
        <v>279094.08</v>
      </c>
    </row>
    <row r="28" ht="20.25" customHeight="1" spans="1:4">
      <c r="A28" s="8"/>
      <c r="B28" s="81"/>
      <c r="C28" s="8" t="s">
        <v>37</v>
      </c>
      <c r="D28" s="9"/>
    </row>
    <row r="29" ht="20.25" customHeight="1" spans="1:4">
      <c r="A29" s="8"/>
      <c r="B29" s="81"/>
      <c r="C29" s="8" t="s">
        <v>38</v>
      </c>
      <c r="D29" s="9"/>
    </row>
    <row r="30" ht="20.25" customHeight="1" spans="1:4">
      <c r="A30" s="8"/>
      <c r="B30" s="81"/>
      <c r="C30" s="8" t="s">
        <v>39</v>
      </c>
      <c r="D30" s="9"/>
    </row>
    <row r="31" ht="20.25" customHeight="1" spans="1:4">
      <c r="A31" s="8"/>
      <c r="B31" s="81"/>
      <c r="C31" s="8" t="s">
        <v>40</v>
      </c>
      <c r="D31" s="9"/>
    </row>
    <row r="32" ht="20.25" customHeight="1" spans="1:4">
      <c r="A32" s="8"/>
      <c r="B32" s="81"/>
      <c r="C32" s="8" t="s">
        <v>41</v>
      </c>
      <c r="D32" s="9"/>
    </row>
    <row r="33" ht="20.25" customHeight="1" spans="1:4">
      <c r="A33" s="8"/>
      <c r="B33" s="81"/>
      <c r="C33" s="8" t="s">
        <v>42</v>
      </c>
      <c r="D33" s="9"/>
    </row>
    <row r="34" ht="20.25" customHeight="1" spans="1:4">
      <c r="A34" s="8"/>
      <c r="B34" s="81"/>
      <c r="C34" s="8" t="s">
        <v>43</v>
      </c>
      <c r="D34" s="9"/>
    </row>
    <row r="35" ht="20.25" customHeight="1" spans="1:4">
      <c r="A35" s="8"/>
      <c r="B35" s="81"/>
      <c r="C35" s="8" t="s">
        <v>44</v>
      </c>
      <c r="D35" s="9"/>
    </row>
    <row r="36" ht="20.25" customHeight="1" spans="1:4">
      <c r="A36" s="8"/>
      <c r="B36" s="81"/>
      <c r="C36" s="8" t="s">
        <v>45</v>
      </c>
      <c r="D36" s="9"/>
    </row>
    <row r="37" ht="20.25" customHeight="1" spans="1:4">
      <c r="A37" s="8"/>
      <c r="B37" s="81"/>
      <c r="C37" s="8" t="s">
        <v>46</v>
      </c>
      <c r="D37" s="9"/>
    </row>
    <row r="38" ht="20.25" customHeight="1" spans="1:4">
      <c r="A38" s="82" t="s">
        <v>47</v>
      </c>
      <c r="B38" s="83">
        <v>5019978.69</v>
      </c>
      <c r="C38" s="82" t="s">
        <v>48</v>
      </c>
      <c r="D38" s="9">
        <v>5019978.69</v>
      </c>
    </row>
    <row r="39" ht="20.25" customHeight="1" spans="1:4">
      <c r="A39" s="84" t="s">
        <v>49</v>
      </c>
      <c r="B39" s="85"/>
      <c r="C39" s="86" t="s">
        <v>50</v>
      </c>
      <c r="D39" s="9"/>
    </row>
    <row r="40" ht="20.25" customHeight="1" spans="1:4">
      <c r="A40" s="82" t="s">
        <v>51</v>
      </c>
      <c r="B40" s="83">
        <v>5019978.69</v>
      </c>
      <c r="C40" s="82" t="s">
        <v>52</v>
      </c>
      <c r="D40" s="9">
        <v>5019978.69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357</v>
      </c>
      <c r="B2" s="21"/>
      <c r="C2" s="21"/>
      <c r="D2" s="21"/>
      <c r="E2" s="21"/>
      <c r="F2" s="21"/>
      <c r="G2" s="21"/>
      <c r="H2" s="21"/>
      <c r="I2" s="21"/>
      <c r="J2" s="21" t="s">
        <v>317</v>
      </c>
    </row>
    <row r="3" ht="45" customHeight="1" spans="1:10">
      <c r="A3" s="22" t="str">
        <f>"2025"&amp;"年部门项目支出绩效目标表(另文下达)"</f>
        <v>2025年部门项目支出绩效目标表(另文下达)</v>
      </c>
      <c r="B3" s="22"/>
      <c r="C3" s="22"/>
      <c r="D3" s="22"/>
      <c r="E3" s="22"/>
      <c r="F3" s="22"/>
      <c r="G3" s="22"/>
      <c r="H3" s="22"/>
      <c r="I3" s="22"/>
      <c r="J3" s="22"/>
    </row>
    <row r="4" ht="15.75" customHeight="1" spans="1:10">
      <c r="A4" s="21" t="str">
        <f>"单位名称："&amp;"楚雄彝族自治州畜牧渔业技术推广中心"</f>
        <v>单位名称：楚雄彝族自治州畜牧渔业技术推广中心</v>
      </c>
      <c r="B4" s="45"/>
      <c r="C4" s="45"/>
      <c r="D4" s="45"/>
      <c r="E4" s="45"/>
      <c r="F4" s="46"/>
      <c r="G4" s="45"/>
      <c r="H4" s="46"/>
      <c r="I4" s="46"/>
      <c r="J4" s="46"/>
    </row>
    <row r="5" ht="60" customHeight="1" spans="1:10">
      <c r="A5" s="47" t="s">
        <v>318</v>
      </c>
      <c r="B5" s="47" t="s">
        <v>319</v>
      </c>
      <c r="C5" s="47" t="s">
        <v>320</v>
      </c>
      <c r="D5" s="47" t="s">
        <v>321</v>
      </c>
      <c r="E5" s="47" t="s">
        <v>322</v>
      </c>
      <c r="F5" s="47" t="s">
        <v>323</v>
      </c>
      <c r="G5" s="47" t="s">
        <v>324</v>
      </c>
      <c r="H5" s="47" t="s">
        <v>325</v>
      </c>
      <c r="I5" s="47" t="s">
        <v>326</v>
      </c>
      <c r="J5" s="47" t="s">
        <v>327</v>
      </c>
    </row>
    <row r="6" ht="47.5" customHeight="1" spans="1:10">
      <c r="A6" s="48">
        <v>1</v>
      </c>
      <c r="B6" s="48">
        <v>2</v>
      </c>
      <c r="C6" s="49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</row>
    <row r="7" ht="47.5" customHeight="1" spans="1:10">
      <c r="A7" s="50"/>
      <c r="B7" s="50"/>
      <c r="C7" s="50"/>
      <c r="D7" s="50"/>
      <c r="E7" s="50"/>
      <c r="F7" s="50"/>
      <c r="G7" s="50"/>
      <c r="H7" s="50"/>
      <c r="I7" s="50"/>
      <c r="J7" s="50"/>
    </row>
    <row r="8" ht="47.5" customHeight="1" spans="1:10">
      <c r="A8" s="50"/>
      <c r="B8" s="51"/>
      <c r="C8" s="50"/>
      <c r="D8" s="50"/>
      <c r="E8" s="50"/>
      <c r="F8" s="50"/>
      <c r="G8" s="50"/>
      <c r="H8" s="50"/>
      <c r="I8" s="50"/>
      <c r="J8" s="50"/>
    </row>
    <row r="9" ht="52" customHeight="1" spans="1:10">
      <c r="A9" s="50"/>
      <c r="B9" s="50"/>
      <c r="C9" s="49"/>
      <c r="D9" s="49"/>
      <c r="E9" s="49"/>
      <c r="F9" s="49"/>
      <c r="G9" s="49"/>
      <c r="H9" s="49"/>
      <c r="I9" s="49"/>
      <c r="J9" s="51"/>
    </row>
    <row r="10" ht="20" customHeight="1" spans="1:1">
      <c r="A10" t="s">
        <v>358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10.712962962963" defaultRowHeight="14.25" customHeight="1" outlineLevelCol="5"/>
  <cols>
    <col min="1" max="1" width="37.5740740740741" customWidth="1"/>
    <col min="2" max="2" width="38.1388888888889" customWidth="1"/>
    <col min="3" max="3" width="47.2777777777778" customWidth="1"/>
    <col min="4" max="6" width="26.2777777777778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7"/>
      <c r="B2" s="17">
        <v>0</v>
      </c>
      <c r="C2" s="17"/>
      <c r="D2" s="17"/>
      <c r="E2" s="17"/>
      <c r="F2" s="16" t="s">
        <v>359</v>
      </c>
    </row>
    <row r="3" ht="45" customHeight="1" spans="1:6">
      <c r="A3" s="12" t="s">
        <v>360</v>
      </c>
      <c r="B3" s="12"/>
      <c r="C3" s="12"/>
      <c r="D3" s="12"/>
      <c r="E3" s="12"/>
      <c r="F3" s="12"/>
    </row>
    <row r="4" ht="19.5" customHeight="1" spans="1:6">
      <c r="A4" s="11" t="str">
        <f>"单位名称："&amp;"楚雄彝族自治州畜牧渔业技术推广中心"</f>
        <v>单位名称：楚雄彝族自治州畜牧渔业技术推广中心</v>
      </c>
      <c r="B4" s="11"/>
      <c r="C4" s="11"/>
      <c r="D4" s="17"/>
      <c r="E4" s="17"/>
      <c r="F4" s="16" t="s">
        <v>2</v>
      </c>
    </row>
    <row r="5" ht="19.5" customHeight="1" spans="1:6">
      <c r="A5" s="6" t="s">
        <v>361</v>
      </c>
      <c r="B5" s="6" t="s">
        <v>73</v>
      </c>
      <c r="C5" s="6" t="s">
        <v>74</v>
      </c>
      <c r="D5" s="6" t="s">
        <v>362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76</v>
      </c>
      <c r="F6" s="6" t="s">
        <v>77</v>
      </c>
    </row>
    <row r="7" ht="17.25" customHeight="1" spans="1:6">
      <c r="A7" s="13">
        <v>1</v>
      </c>
      <c r="B7" s="44" t="s">
        <v>84</v>
      </c>
      <c r="C7" s="13">
        <v>3</v>
      </c>
      <c r="D7" s="13">
        <v>4</v>
      </c>
      <c r="E7" s="13">
        <v>5</v>
      </c>
      <c r="F7" s="13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0" t="s">
        <v>57</v>
      </c>
      <c r="B10" s="10"/>
      <c r="C10" s="10"/>
      <c r="D10" s="9"/>
      <c r="E10" s="9"/>
      <c r="F10" s="9"/>
    </row>
    <row r="12" customHeight="1" spans="1:2">
      <c r="A12" s="15" t="s">
        <v>363</v>
      </c>
      <c r="B12" s="15"/>
    </row>
  </sheetData>
  <mergeCells count="8">
    <mergeCell ref="A3:F3"/>
    <mergeCell ref="A4:C4"/>
    <mergeCell ref="D5:F5"/>
    <mergeCell ref="A10:C10"/>
    <mergeCell ref="A12:B12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7"/>
  <sheetViews>
    <sheetView showGridLines="0" showZeros="0" topLeftCell="C1" workbookViewId="0">
      <pane ySplit="1" topLeftCell="A7" activePane="bottomLeft" state="frozen"/>
      <selection/>
      <selection pane="bottomLeft" activeCell="L17" sqref="L17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43" t="s">
        <v>364</v>
      </c>
    </row>
    <row r="3" ht="45" customHeight="1" spans="1:17">
      <c r="A3" s="22" t="s">
        <v>365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8.75" customHeight="1" spans="1:17">
      <c r="A4" s="21" t="str">
        <f>"单位名称："&amp;"楚雄彝族自治州畜牧渔业技术推广中心"</f>
        <v>单位名称：楚雄彝族自治州畜牧渔业技术推广中心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5" t="s">
        <v>54</v>
      </c>
    </row>
    <row r="5" ht="22.5" customHeight="1" spans="1:17">
      <c r="A5" s="38" t="s">
        <v>366</v>
      </c>
      <c r="B5" s="38" t="s">
        <v>367</v>
      </c>
      <c r="C5" s="38" t="s">
        <v>368</v>
      </c>
      <c r="D5" s="38" t="s">
        <v>369</v>
      </c>
      <c r="E5" s="38" t="s">
        <v>370</v>
      </c>
      <c r="F5" s="38" t="s">
        <v>371</v>
      </c>
      <c r="G5" s="38" t="s">
        <v>202</v>
      </c>
      <c r="H5" s="38"/>
      <c r="I5" s="38"/>
      <c r="J5" s="38"/>
      <c r="K5" s="38"/>
      <c r="L5" s="38"/>
      <c r="M5" s="38"/>
      <c r="N5" s="38"/>
      <c r="O5" s="38"/>
      <c r="P5" s="38"/>
      <c r="Q5" s="38"/>
    </row>
    <row r="6" ht="22.5" customHeight="1" spans="1:17">
      <c r="A6" s="38"/>
      <c r="B6" s="38" t="s">
        <v>372</v>
      </c>
      <c r="C6" s="38" t="s">
        <v>373</v>
      </c>
      <c r="D6" s="38" t="s">
        <v>369</v>
      </c>
      <c r="E6" s="38" t="s">
        <v>374</v>
      </c>
      <c r="F6" s="38"/>
      <c r="G6" s="38" t="s">
        <v>57</v>
      </c>
      <c r="H6" s="38" t="s">
        <v>60</v>
      </c>
      <c r="I6" s="38" t="s">
        <v>375</v>
      </c>
      <c r="J6" s="38" t="s">
        <v>376</v>
      </c>
      <c r="K6" s="38" t="s">
        <v>377</v>
      </c>
      <c r="L6" s="38" t="s">
        <v>64</v>
      </c>
      <c r="M6" s="38"/>
      <c r="N6" s="38"/>
      <c r="O6" s="38"/>
      <c r="P6" s="38"/>
      <c r="Q6" s="38"/>
    </row>
    <row r="7" ht="23.65" customHeight="1" spans="1:17">
      <c r="A7" s="38"/>
      <c r="B7" s="38"/>
      <c r="C7" s="38"/>
      <c r="D7" s="38"/>
      <c r="E7" s="38"/>
      <c r="F7" s="38"/>
      <c r="G7" s="38"/>
      <c r="H7" s="38"/>
      <c r="I7" s="38" t="s">
        <v>59</v>
      </c>
      <c r="J7" s="38"/>
      <c r="K7" s="38"/>
      <c r="L7" s="38" t="s">
        <v>59</v>
      </c>
      <c r="M7" s="38" t="s">
        <v>65</v>
      </c>
      <c r="N7" s="38" t="s">
        <v>66</v>
      </c>
      <c r="O7" s="38" t="s">
        <v>67</v>
      </c>
      <c r="P7" s="38" t="s">
        <v>68</v>
      </c>
      <c r="Q7" s="38" t="s">
        <v>69</v>
      </c>
    </row>
    <row r="8" ht="22.5" customHeight="1" spans="1:17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</row>
    <row r="9" ht="22.5" customHeight="1" spans="1:17">
      <c r="A9" s="40" t="s">
        <v>253</v>
      </c>
      <c r="B9" s="40"/>
      <c r="C9" s="40"/>
      <c r="D9" s="40"/>
      <c r="E9" s="41">
        <v>2</v>
      </c>
      <c r="F9" s="41">
        <v>10000</v>
      </c>
      <c r="G9" s="41">
        <v>10000</v>
      </c>
      <c r="H9" s="41">
        <v>10000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40"/>
      <c r="B10" s="40" t="s">
        <v>378</v>
      </c>
      <c r="C10" s="40" t="s">
        <v>379</v>
      </c>
      <c r="D10" s="40" t="s">
        <v>380</v>
      </c>
      <c r="E10" s="41">
        <v>2</v>
      </c>
      <c r="F10" s="41">
        <v>10000</v>
      </c>
      <c r="G10" s="41">
        <v>10000</v>
      </c>
      <c r="H10" s="41">
        <v>10000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1" spans="1:17">
      <c r="A11" s="40" t="s">
        <v>307</v>
      </c>
      <c r="B11" s="8"/>
      <c r="C11" s="8"/>
      <c r="D11" s="8"/>
      <c r="E11" s="41">
        <v>1</v>
      </c>
      <c r="F11" s="41">
        <v>15000</v>
      </c>
      <c r="G11" s="41">
        <v>15000</v>
      </c>
      <c r="H11" s="41">
        <v>15000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22.5" customHeight="1" spans="1:17">
      <c r="A12" s="8"/>
      <c r="B12" s="40" t="s">
        <v>381</v>
      </c>
      <c r="C12" s="40" t="s">
        <v>382</v>
      </c>
      <c r="D12" s="40" t="s">
        <v>383</v>
      </c>
      <c r="E12" s="41">
        <v>1</v>
      </c>
      <c r="F12" s="41">
        <v>15000</v>
      </c>
      <c r="G12" s="41">
        <v>15000</v>
      </c>
      <c r="H12" s="41">
        <v>15000</v>
      </c>
      <c r="I12" s="41"/>
      <c r="J12" s="41"/>
      <c r="K12" s="41"/>
      <c r="L12" s="41"/>
      <c r="M12" s="41"/>
      <c r="N12" s="41"/>
      <c r="O12" s="41"/>
      <c r="P12" s="41"/>
      <c r="Q12" s="41"/>
    </row>
    <row r="13" ht="22.5" customHeight="1" spans="1:17">
      <c r="A13" s="40" t="s">
        <v>249</v>
      </c>
      <c r="B13" s="8"/>
      <c r="C13" s="8"/>
      <c r="D13" s="8"/>
      <c r="E13" s="41">
        <v>5</v>
      </c>
      <c r="F13" s="41">
        <v>15000</v>
      </c>
      <c r="G13" s="41">
        <v>40000</v>
      </c>
      <c r="H13" s="41">
        <v>40000</v>
      </c>
      <c r="I13" s="41"/>
      <c r="J13" s="41"/>
      <c r="K13" s="41"/>
      <c r="L13" s="41"/>
      <c r="M13" s="41"/>
      <c r="N13" s="41"/>
      <c r="O13" s="41"/>
      <c r="P13" s="41"/>
      <c r="Q13" s="41"/>
    </row>
    <row r="14" ht="22.5" customHeight="1" spans="1:17">
      <c r="A14" s="8"/>
      <c r="B14" s="40" t="s">
        <v>384</v>
      </c>
      <c r="C14" s="40" t="s">
        <v>385</v>
      </c>
      <c r="D14" s="40" t="s">
        <v>386</v>
      </c>
      <c r="E14" s="41">
        <v>2</v>
      </c>
      <c r="F14" s="41"/>
      <c r="G14" s="41">
        <v>18000</v>
      </c>
      <c r="H14" s="41">
        <v>18000</v>
      </c>
      <c r="I14" s="41"/>
      <c r="J14" s="41"/>
      <c r="K14" s="41"/>
      <c r="L14" s="41"/>
      <c r="M14" s="41"/>
      <c r="N14" s="41"/>
      <c r="O14" s="41"/>
      <c r="P14" s="41"/>
      <c r="Q14" s="41"/>
    </row>
    <row r="15" ht="22.5" customHeight="1" spans="1:17">
      <c r="A15" s="8"/>
      <c r="B15" s="40" t="s">
        <v>387</v>
      </c>
      <c r="C15" s="40" t="s">
        <v>388</v>
      </c>
      <c r="D15" s="40" t="s">
        <v>386</v>
      </c>
      <c r="E15" s="41">
        <v>2</v>
      </c>
      <c r="F15" s="41">
        <v>15000</v>
      </c>
      <c r="G15" s="41">
        <v>15000</v>
      </c>
      <c r="H15" s="41">
        <v>15000</v>
      </c>
      <c r="I15" s="41"/>
      <c r="J15" s="41"/>
      <c r="K15" s="41"/>
      <c r="L15" s="41"/>
      <c r="M15" s="41"/>
      <c r="N15" s="41"/>
      <c r="O15" s="41"/>
      <c r="P15" s="41"/>
      <c r="Q15" s="41"/>
    </row>
    <row r="16" ht="22.5" customHeight="1" spans="1:17">
      <c r="A16" s="8"/>
      <c r="B16" s="40" t="s">
        <v>389</v>
      </c>
      <c r="C16" s="40" t="s">
        <v>390</v>
      </c>
      <c r="D16" s="40" t="s">
        <v>391</v>
      </c>
      <c r="E16" s="41">
        <v>1</v>
      </c>
      <c r="F16" s="41"/>
      <c r="G16" s="41">
        <v>7000</v>
      </c>
      <c r="H16" s="41">
        <v>7000</v>
      </c>
      <c r="I16" s="41"/>
      <c r="J16" s="41"/>
      <c r="K16" s="41"/>
      <c r="L16" s="41"/>
      <c r="M16" s="41"/>
      <c r="N16" s="41"/>
      <c r="O16" s="41"/>
      <c r="P16" s="41"/>
      <c r="Q16" s="41"/>
    </row>
    <row r="17" ht="22.5" customHeight="1" spans="1:17">
      <c r="A17" s="42" t="s">
        <v>57</v>
      </c>
      <c r="B17" s="42"/>
      <c r="C17" s="42"/>
      <c r="D17" s="42"/>
      <c r="E17" s="42"/>
      <c r="F17" s="41">
        <v>40000</v>
      </c>
      <c r="G17" s="41">
        <v>65000</v>
      </c>
      <c r="H17" s="41">
        <v>65000</v>
      </c>
      <c r="I17" s="41"/>
      <c r="J17" s="41"/>
      <c r="K17" s="41"/>
      <c r="L17" s="41"/>
      <c r="M17" s="41"/>
      <c r="N17" s="41"/>
      <c r="O17" s="41"/>
      <c r="P17" s="41"/>
      <c r="Q17" s="41"/>
    </row>
  </sheetData>
  <mergeCells count="15">
    <mergeCell ref="A3:Q3"/>
    <mergeCell ref="G5:Q5"/>
    <mergeCell ref="L6:Q6"/>
    <mergeCell ref="A17:E1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4"/>
  <sheetViews>
    <sheetView showZeros="0" tabSelected="1" topLeftCell="C1" workbookViewId="0">
      <pane ySplit="1" topLeftCell="A2" activePane="bottomLeft" state="frozen"/>
      <selection/>
      <selection pane="bottomLeft" activeCell="F20" sqref="F20"/>
    </sheetView>
  </sheetViews>
  <sheetFormatPr defaultColWidth="10.2777777777778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777777777778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ht="23.65" customHeight="1" spans="1:18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7" t="s">
        <v>392</v>
      </c>
    </row>
    <row r="3" ht="49.9" customHeight="1" spans="1:18">
      <c r="A3" s="30" t="str">
        <f>"2025"&amp;"年部门政府购买服务预算表"</f>
        <v>2025年部门政府购买服务预算表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ht="23.65" customHeight="1" spans="1:18">
      <c r="A4" s="31" t="str">
        <f>"单位名称："&amp;"楚雄彝族自治州畜牧渔业技术推广中心"</f>
        <v>单位名称：楚雄彝族自治州畜牧渔业技术推广中心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7" t="s">
        <v>54</v>
      </c>
    </row>
    <row r="5" ht="23.65" customHeight="1" spans="1:18">
      <c r="A5" s="32" t="s">
        <v>366</v>
      </c>
      <c r="B5" s="32" t="s">
        <v>393</v>
      </c>
      <c r="C5" s="32" t="s">
        <v>394</v>
      </c>
      <c r="D5" s="32" t="s">
        <v>395</v>
      </c>
      <c r="E5" s="32" t="s">
        <v>396</v>
      </c>
      <c r="F5" s="32" t="s">
        <v>397</v>
      </c>
      <c r="G5" s="32" t="s">
        <v>398</v>
      </c>
      <c r="H5" s="32" t="s">
        <v>202</v>
      </c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23.65" customHeight="1" spans="1:18">
      <c r="A6" s="32" t="s">
        <v>399</v>
      </c>
      <c r="B6" s="32" t="s">
        <v>376</v>
      </c>
      <c r="C6" s="32" t="s">
        <v>377</v>
      </c>
      <c r="D6" s="32"/>
      <c r="E6" s="32" t="s">
        <v>400</v>
      </c>
      <c r="F6" s="32"/>
      <c r="G6" s="32"/>
      <c r="H6" s="32" t="s">
        <v>57</v>
      </c>
      <c r="I6" s="32" t="s">
        <v>60</v>
      </c>
      <c r="J6" s="32" t="s">
        <v>375</v>
      </c>
      <c r="K6" s="32" t="s">
        <v>376</v>
      </c>
      <c r="L6" s="32" t="s">
        <v>377</v>
      </c>
      <c r="M6" s="32" t="s">
        <v>64</v>
      </c>
      <c r="N6" s="32"/>
      <c r="O6" s="32"/>
      <c r="P6" s="32"/>
      <c r="Q6" s="32"/>
      <c r="R6" s="32"/>
    </row>
    <row r="7" ht="23.65" customHeight="1" spans="1:18">
      <c r="A7" s="32"/>
      <c r="B7" s="32"/>
      <c r="C7" s="32"/>
      <c r="D7" s="32"/>
      <c r="E7" s="32"/>
      <c r="F7" s="32"/>
      <c r="G7" s="32"/>
      <c r="H7" s="32"/>
      <c r="I7" s="32" t="s">
        <v>59</v>
      </c>
      <c r="J7" s="32"/>
      <c r="K7" s="32"/>
      <c r="L7" s="32"/>
      <c r="M7" s="32" t="s">
        <v>59</v>
      </c>
      <c r="N7" s="32" t="s">
        <v>65</v>
      </c>
      <c r="O7" s="32" t="s">
        <v>66</v>
      </c>
      <c r="P7" s="32" t="s">
        <v>67</v>
      </c>
      <c r="Q7" s="32" t="s">
        <v>68</v>
      </c>
      <c r="R7" s="32" t="s">
        <v>69</v>
      </c>
    </row>
    <row r="8" ht="22.5" customHeight="1" spans="1:18">
      <c r="A8" s="33" t="s">
        <v>83</v>
      </c>
      <c r="B8" s="33" t="s">
        <v>84</v>
      </c>
      <c r="C8" s="33" t="s">
        <v>85</v>
      </c>
      <c r="D8" s="33" t="s">
        <v>86</v>
      </c>
      <c r="E8" s="33" t="s">
        <v>87</v>
      </c>
      <c r="F8" s="33" t="s">
        <v>88</v>
      </c>
      <c r="G8" s="33" t="s">
        <v>89</v>
      </c>
      <c r="H8" s="33" t="s">
        <v>90</v>
      </c>
      <c r="I8" s="33" t="s">
        <v>91</v>
      </c>
      <c r="J8" s="33" t="s">
        <v>92</v>
      </c>
      <c r="K8" s="33" t="s">
        <v>93</v>
      </c>
      <c r="L8" s="33" t="s">
        <v>94</v>
      </c>
      <c r="M8" s="33" t="s">
        <v>95</v>
      </c>
      <c r="N8" s="33" t="s">
        <v>96</v>
      </c>
      <c r="O8" s="33" t="s">
        <v>401</v>
      </c>
      <c r="P8" s="33" t="s">
        <v>402</v>
      </c>
      <c r="Q8" s="33" t="s">
        <v>403</v>
      </c>
      <c r="R8" s="33" t="s">
        <v>404</v>
      </c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4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/>
      <c r="B11" s="34"/>
      <c r="C11" s="34"/>
      <c r="D11" s="34"/>
      <c r="E11" s="34"/>
      <c r="F11" s="34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ht="22.5" customHeight="1" spans="1:18">
      <c r="A12" s="36" t="s">
        <v>57</v>
      </c>
      <c r="B12" s="36"/>
      <c r="C12" s="36"/>
      <c r="D12" s="36"/>
      <c r="E12" s="36"/>
      <c r="F12" s="36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customHeight="1" spans="1:2">
      <c r="A13" s="15" t="s">
        <v>405</v>
      </c>
      <c r="B13" s="15"/>
    </row>
    <row r="14" customHeight="1" spans="3:5">
      <c r="C14" s="15" t="s">
        <v>405</v>
      </c>
      <c r="D14" s="15"/>
      <c r="E14" s="15"/>
    </row>
  </sheetData>
  <mergeCells count="19">
    <mergeCell ref="A3:R3"/>
    <mergeCell ref="A4:Q4"/>
    <mergeCell ref="H5:R5"/>
    <mergeCell ref="M6:R6"/>
    <mergeCell ref="A12:G12"/>
    <mergeCell ref="A13:B13"/>
    <mergeCell ref="C14:E14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10.712962962963" defaultRowHeight="14.25" customHeight="1"/>
  <cols>
    <col min="1" max="1" width="44" customWidth="1"/>
    <col min="2" max="14" width="21.5740740740741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6" t="s">
        <v>406</v>
      </c>
    </row>
    <row r="3" ht="45" customHeight="1" spans="1:14">
      <c r="A3" s="12" t="s">
        <v>407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22.5" customHeight="1" spans="1:14">
      <c r="A4" s="11" t="str">
        <f>"单位名称："&amp;"楚雄彝族自治州畜牧渔业技术推广中心"</f>
        <v>单位名称：楚雄彝族自治州畜牧渔业技术推广中心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6" t="s">
        <v>54</v>
      </c>
    </row>
    <row r="5" ht="22.5" customHeight="1" spans="1:14">
      <c r="A5" s="6" t="s">
        <v>408</v>
      </c>
      <c r="B5" s="6" t="s">
        <v>202</v>
      </c>
      <c r="C5" s="6"/>
      <c r="D5" s="6"/>
      <c r="E5" s="6" t="s">
        <v>409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375</v>
      </c>
      <c r="E6" s="6" t="s">
        <v>410</v>
      </c>
      <c r="F6" s="6" t="s">
        <v>411</v>
      </c>
      <c r="G6" s="6" t="s">
        <v>412</v>
      </c>
      <c r="H6" s="6" t="s">
        <v>413</v>
      </c>
      <c r="I6" s="6" t="s">
        <v>414</v>
      </c>
      <c r="J6" s="6" t="s">
        <v>415</v>
      </c>
      <c r="K6" s="6" t="s">
        <v>416</v>
      </c>
      <c r="L6" s="6" t="s">
        <v>417</v>
      </c>
      <c r="M6" s="6" t="s">
        <v>418</v>
      </c>
      <c r="N6" s="6" t="s">
        <v>419</v>
      </c>
    </row>
    <row r="7" ht="22.5" customHeight="1" spans="1:14">
      <c r="A7" s="26">
        <v>1</v>
      </c>
      <c r="B7" s="26">
        <v>2</v>
      </c>
      <c r="C7" s="26">
        <v>3</v>
      </c>
      <c r="D7" s="27">
        <v>4</v>
      </c>
      <c r="E7" s="26">
        <v>5</v>
      </c>
      <c r="F7" s="26">
        <v>6</v>
      </c>
      <c r="G7" s="27">
        <v>7</v>
      </c>
      <c r="H7" s="26">
        <v>8</v>
      </c>
      <c r="I7" s="26">
        <v>9</v>
      </c>
      <c r="J7" s="27">
        <v>10</v>
      </c>
      <c r="K7" s="26">
        <v>11</v>
      </c>
      <c r="L7" s="26">
        <v>12</v>
      </c>
      <c r="M7" s="27">
        <v>13</v>
      </c>
      <c r="N7" s="26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ht="21" customHeight="1" spans="1:2">
      <c r="A11" s="15" t="s">
        <v>420</v>
      </c>
      <c r="B11" s="15"/>
    </row>
  </sheetData>
  <mergeCells count="6">
    <mergeCell ref="A3:N3"/>
    <mergeCell ref="A4:H4"/>
    <mergeCell ref="B5:D5"/>
    <mergeCell ref="E5:N5"/>
    <mergeCell ref="A11:B11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topLeftCell="B1" workbookViewId="0">
      <pane ySplit="1" topLeftCell="A2" activePane="bottomLeft" state="frozen"/>
      <selection/>
      <selection pane="bottomLeft" activeCell="B10" sqref="B10:C10"/>
    </sheetView>
  </sheetViews>
  <sheetFormatPr defaultColWidth="10.712962962963" defaultRowHeight="12" customHeight="1"/>
  <cols>
    <col min="1" max="1" width="69.2777777777778" customWidth="1"/>
    <col min="2" max="2" width="41.1388888888889" customWidth="1"/>
    <col min="3" max="3" width="69.2777777777778" customWidth="1"/>
    <col min="4" max="5" width="27.5740740740741" customWidth="1"/>
    <col min="6" max="6" width="55" customWidth="1"/>
    <col min="7" max="7" width="10.2777777777778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1"/>
      <c r="B2" s="21"/>
      <c r="C2" s="21"/>
      <c r="D2" s="21"/>
      <c r="E2" s="21"/>
      <c r="F2" s="21"/>
      <c r="G2" s="21"/>
      <c r="H2" s="21"/>
      <c r="I2" s="21"/>
      <c r="J2" s="21"/>
      <c r="K2" s="25" t="s">
        <v>421</v>
      </c>
    </row>
    <row r="3" ht="45" customHeight="1" spans="1:11">
      <c r="A3" s="22" t="s">
        <v>422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5.75" customHeight="1" spans="1:11">
      <c r="A4" s="21" t="str">
        <f>"单位名称："&amp;"楚雄彝族自治州畜牧渔业技术推广中心"</f>
        <v>单位名称：楚雄彝族自治州畜牧渔业技术推广中心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ht="22.5" customHeight="1" spans="1:11">
      <c r="A5" s="10" t="s">
        <v>423</v>
      </c>
      <c r="B5" s="10" t="s">
        <v>196</v>
      </c>
      <c r="C5" s="10" t="s">
        <v>319</v>
      </c>
      <c r="D5" s="10" t="s">
        <v>320</v>
      </c>
      <c r="E5" s="10" t="s">
        <v>321</v>
      </c>
      <c r="F5" s="10" t="s">
        <v>322</v>
      </c>
      <c r="G5" s="10" t="s">
        <v>323</v>
      </c>
      <c r="H5" s="10" t="s">
        <v>324</v>
      </c>
      <c r="I5" s="10" t="s">
        <v>325</v>
      </c>
      <c r="J5" s="10" t="s">
        <v>326</v>
      </c>
      <c r="K5" s="10" t="s">
        <v>327</v>
      </c>
    </row>
    <row r="6" ht="22.5" customHeight="1" spans="1:11">
      <c r="A6" s="13">
        <v>1</v>
      </c>
      <c r="B6" s="23">
        <v>2</v>
      </c>
      <c r="C6" s="13">
        <v>3</v>
      </c>
      <c r="D6" s="23">
        <v>4</v>
      </c>
      <c r="E6" s="13">
        <v>5</v>
      </c>
      <c r="F6" s="23">
        <v>6</v>
      </c>
      <c r="G6" s="13">
        <v>7</v>
      </c>
      <c r="H6" s="23">
        <v>8</v>
      </c>
      <c r="I6" s="13">
        <v>9</v>
      </c>
      <c r="J6" s="23">
        <v>10</v>
      </c>
      <c r="K6" s="23">
        <v>11</v>
      </c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2.5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ht="19" customHeight="1" spans="2:3">
      <c r="B10" s="15" t="s">
        <v>420</v>
      </c>
      <c r="C10" s="15"/>
    </row>
  </sheetData>
  <mergeCells count="2">
    <mergeCell ref="A3:K3"/>
    <mergeCell ref="B10:C10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10.712962962963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7"/>
      <c r="B2" s="17"/>
      <c r="C2" s="17"/>
      <c r="D2" s="17"/>
      <c r="E2" s="17"/>
      <c r="F2" s="17"/>
      <c r="G2" s="17"/>
      <c r="H2" s="16" t="s">
        <v>424</v>
      </c>
    </row>
    <row r="3" ht="45" customHeight="1" spans="1:8">
      <c r="A3" s="12" t="s">
        <v>425</v>
      </c>
      <c r="B3" s="12"/>
      <c r="C3" s="12"/>
      <c r="D3" s="12"/>
      <c r="E3" s="12"/>
      <c r="F3" s="12"/>
      <c r="G3" s="12"/>
      <c r="H3" s="12"/>
    </row>
    <row r="4" ht="13.5" customHeight="1" spans="1:8">
      <c r="A4" s="11" t="str">
        <f>"单位名称："&amp;"楚雄彝族自治州畜牧渔业技术推广中心"</f>
        <v>单位名称：楚雄彝族自治州畜牧渔业技术推广中心</v>
      </c>
      <c r="B4" s="11"/>
      <c r="C4" s="11"/>
      <c r="D4" s="17"/>
      <c r="E4" s="17"/>
      <c r="F4" s="17"/>
      <c r="G4" s="17"/>
      <c r="H4" s="16" t="s">
        <v>54</v>
      </c>
    </row>
    <row r="5" ht="18" customHeight="1" spans="1:8">
      <c r="A5" s="6" t="s">
        <v>361</v>
      </c>
      <c r="B5" s="6" t="s">
        <v>426</v>
      </c>
      <c r="C5" s="6" t="s">
        <v>427</v>
      </c>
      <c r="D5" s="6" t="s">
        <v>428</v>
      </c>
      <c r="E5" s="6" t="s">
        <v>369</v>
      </c>
      <c r="F5" s="6" t="s">
        <v>429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370</v>
      </c>
      <c r="G6" s="6" t="s">
        <v>430</v>
      </c>
      <c r="H6" s="6" t="s">
        <v>431</v>
      </c>
    </row>
    <row r="7" ht="21" customHeight="1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ht="23.25" customHeight="1" spans="1:8">
      <c r="A8" s="8"/>
      <c r="B8" s="8"/>
      <c r="C8" s="8"/>
      <c r="D8" s="8"/>
      <c r="E8" s="19"/>
      <c r="F8" s="19"/>
      <c r="G8" s="19"/>
      <c r="H8" s="19"/>
    </row>
    <row r="9" ht="23.25" customHeight="1" spans="1:8">
      <c r="A9" s="8" t="s">
        <v>432</v>
      </c>
      <c r="B9" s="8"/>
      <c r="C9" s="8"/>
      <c r="D9" s="8"/>
      <c r="E9" s="19"/>
      <c r="F9" s="19"/>
      <c r="G9" s="19"/>
      <c r="H9" s="19"/>
    </row>
    <row r="10" ht="23.25" customHeight="1" spans="1:8">
      <c r="A10" s="10" t="s">
        <v>57</v>
      </c>
      <c r="B10" s="10"/>
      <c r="C10" s="10"/>
      <c r="D10" s="10"/>
      <c r="E10" s="10"/>
      <c r="F10" s="9"/>
      <c r="G10" s="20"/>
      <c r="H10" s="20"/>
    </row>
    <row r="11" ht="19" customHeight="1" spans="1:2">
      <c r="A11" s="15" t="s">
        <v>433</v>
      </c>
      <c r="B11" s="15"/>
    </row>
  </sheetData>
  <mergeCells count="10">
    <mergeCell ref="A3:H3"/>
    <mergeCell ref="A4:C4"/>
    <mergeCell ref="F5:H5"/>
    <mergeCell ref="A10:E10"/>
    <mergeCell ref="A11:B11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1" sqref="A11:D11"/>
    </sheetView>
  </sheetViews>
  <sheetFormatPr defaultColWidth="10.712962962963" defaultRowHeight="14.25" customHeight="1"/>
  <cols>
    <col min="1" max="11" width="17.57407407407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1"/>
      <c r="B2" s="11"/>
      <c r="C2" s="11"/>
      <c r="D2" s="11"/>
      <c r="E2" s="11"/>
      <c r="F2" s="11"/>
      <c r="G2" s="11"/>
      <c r="H2" s="11"/>
      <c r="I2" s="11"/>
      <c r="J2" s="11"/>
      <c r="K2" s="16" t="s">
        <v>434</v>
      </c>
    </row>
    <row r="3" ht="46.15" customHeight="1" spans="1:11">
      <c r="A3" s="12" t="s">
        <v>435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ht="22.5" customHeight="1" spans="1:11">
      <c r="A4" s="11" t="str">
        <f>"单位名称："&amp;"楚雄彝族自治州畜牧渔业技术推广中心"</f>
        <v>单位名称：楚雄彝族自治州畜牧渔业技术推广中心</v>
      </c>
      <c r="B4" s="11"/>
      <c r="C4" s="11"/>
      <c r="D4" s="11"/>
      <c r="E4" s="11"/>
      <c r="F4" s="11"/>
      <c r="G4" s="11"/>
      <c r="H4" s="11"/>
      <c r="I4" s="11"/>
      <c r="J4" s="11"/>
      <c r="K4" s="16" t="s">
        <v>2</v>
      </c>
    </row>
    <row r="5" ht="22.5" customHeight="1" spans="1:11">
      <c r="A5" s="6" t="s">
        <v>302</v>
      </c>
      <c r="B5" s="6" t="s">
        <v>197</v>
      </c>
      <c r="C5" s="6" t="s">
        <v>195</v>
      </c>
      <c r="D5" s="6" t="s">
        <v>198</v>
      </c>
      <c r="E5" s="6" t="s">
        <v>199</v>
      </c>
      <c r="F5" s="6" t="s">
        <v>303</v>
      </c>
      <c r="G5" s="6" t="s">
        <v>304</v>
      </c>
      <c r="H5" s="6" t="s">
        <v>57</v>
      </c>
      <c r="I5" s="6" t="s">
        <v>436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3">
        <v>1</v>
      </c>
      <c r="B7" s="13">
        <v>2</v>
      </c>
      <c r="C7" s="13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/>
      <c r="B9" s="8"/>
      <c r="C9" s="8"/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0" t="s">
        <v>57</v>
      </c>
      <c r="B10" s="10"/>
      <c r="C10" s="10"/>
      <c r="D10" s="10"/>
      <c r="E10" s="10"/>
      <c r="F10" s="10"/>
      <c r="G10" s="10"/>
      <c r="H10" s="9"/>
      <c r="I10" s="9"/>
      <c r="J10" s="9"/>
      <c r="K10" s="9"/>
    </row>
    <row r="11" ht="18" customHeight="1" spans="1:4">
      <c r="A11" s="15" t="s">
        <v>437</v>
      </c>
      <c r="B11" s="15"/>
      <c r="C11" s="15"/>
      <c r="D11" s="15"/>
    </row>
  </sheetData>
  <mergeCells count="13">
    <mergeCell ref="A3:K3"/>
    <mergeCell ref="A4:J4"/>
    <mergeCell ref="I5:K5"/>
    <mergeCell ref="A10:G10"/>
    <mergeCell ref="A11:D11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opLeftCell="B1" workbookViewId="0">
      <pane ySplit="1" topLeftCell="A5" activePane="bottomLeft" state="frozen"/>
      <selection/>
      <selection pane="bottomLeft" activeCell="C18" sqref="C18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777777777778" customWidth="1"/>
    <col min="4" max="4" width="8.71296296296296" customWidth="1"/>
    <col min="5" max="7" width="20.574074074074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438</v>
      </c>
    </row>
    <row r="3" ht="45" customHeight="1" spans="1:7">
      <c r="A3" s="4" t="s">
        <v>439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"单位名称："&amp;"楚雄彝族自治州畜牧渔业技术推广中心"</f>
        <v>单位名称：楚雄彝族自治州畜牧渔业技术推广中心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195</v>
      </c>
      <c r="B5" s="6" t="s">
        <v>302</v>
      </c>
      <c r="C5" s="6" t="s">
        <v>197</v>
      </c>
      <c r="D5" s="6" t="s">
        <v>440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441</v>
      </c>
      <c r="F6" s="6" t="s">
        <v>442</v>
      </c>
      <c r="G6" s="6" t="s">
        <v>443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120000</v>
      </c>
      <c r="F8" s="9">
        <v>120000</v>
      </c>
      <c r="G8" s="9">
        <v>120000</v>
      </c>
    </row>
    <row r="9" ht="22.5" customHeight="1" spans="1:7">
      <c r="A9" s="8"/>
      <c r="B9" s="8" t="s">
        <v>308</v>
      </c>
      <c r="C9" s="8" t="s">
        <v>307</v>
      </c>
      <c r="D9" s="8" t="s">
        <v>444</v>
      </c>
      <c r="E9" s="9">
        <v>120000</v>
      </c>
      <c r="F9" s="9">
        <v>120000</v>
      </c>
      <c r="G9" s="9">
        <v>120000</v>
      </c>
    </row>
    <row r="10" ht="22.5" customHeight="1" spans="1:7">
      <c r="A10" s="10" t="s">
        <v>57</v>
      </c>
      <c r="B10" s="10"/>
      <c r="C10" s="10"/>
      <c r="D10" s="10"/>
      <c r="E10" s="9">
        <v>120000</v>
      </c>
      <c r="F10" s="9">
        <v>120000</v>
      </c>
      <c r="G10" s="9">
        <v>120000</v>
      </c>
    </row>
  </sheetData>
  <mergeCells count="8">
    <mergeCell ref="A3:G3"/>
    <mergeCell ref="A4:B4"/>
    <mergeCell ref="E5:G5"/>
    <mergeCell ref="A10:D10"/>
    <mergeCell ref="A5:A6"/>
    <mergeCell ref="B5:B6"/>
    <mergeCell ref="C5:C6"/>
    <mergeCell ref="D5:D6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25" t="s">
        <v>53</v>
      </c>
    </row>
    <row r="3" ht="30.75" customHeight="1" spans="1:20">
      <c r="A3" s="22" t="str">
        <f>"2025"&amp;"年部门收入预算表"</f>
        <v>2025年部门收入预算表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customHeight="1" spans="1:20">
      <c r="A4" s="21" t="str">
        <f>"单位名称："&amp;"楚雄彝族自治州畜牧渔业技术推广中心"</f>
        <v>单位名称：楚雄彝族自治州畜牧渔业技术推广中心</v>
      </c>
      <c r="B4" s="21"/>
      <c r="C4" s="25" t="s">
        <v>54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customHeight="1" spans="1:20">
      <c r="A5" s="10" t="s">
        <v>55</v>
      </c>
      <c r="B5" s="10" t="s">
        <v>56</v>
      </c>
      <c r="C5" s="10" t="s">
        <v>57</v>
      </c>
      <c r="D5" s="10" t="s">
        <v>58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49</v>
      </c>
      <c r="P5" s="10"/>
      <c r="Q5" s="10"/>
      <c r="R5" s="10"/>
      <c r="S5" s="10"/>
      <c r="T5" s="10"/>
    </row>
    <row r="6" customHeight="1" spans="1:20">
      <c r="A6" s="10"/>
      <c r="B6" s="10"/>
      <c r="C6" s="10"/>
      <c r="D6" s="10" t="s">
        <v>59</v>
      </c>
      <c r="E6" s="10" t="s">
        <v>60</v>
      </c>
      <c r="F6" s="10" t="s">
        <v>61</v>
      </c>
      <c r="G6" s="10" t="s">
        <v>62</v>
      </c>
      <c r="H6" s="10" t="s">
        <v>63</v>
      </c>
      <c r="I6" s="10" t="s">
        <v>64</v>
      </c>
      <c r="J6" s="10"/>
      <c r="K6" s="10"/>
      <c r="L6" s="10"/>
      <c r="M6" s="10"/>
      <c r="N6" s="10"/>
      <c r="O6" s="10" t="s">
        <v>59</v>
      </c>
      <c r="P6" s="10" t="s">
        <v>60</v>
      </c>
      <c r="Q6" s="10" t="s">
        <v>61</v>
      </c>
      <c r="R6" s="10" t="s">
        <v>62</v>
      </c>
      <c r="S6" s="10" t="s">
        <v>63</v>
      </c>
      <c r="T6" s="10" t="s">
        <v>64</v>
      </c>
    </row>
    <row r="7" ht="26.25" customHeight="1" spans="1:20">
      <c r="A7" s="10"/>
      <c r="B7" s="10"/>
      <c r="C7" s="10"/>
      <c r="D7" s="10"/>
      <c r="E7" s="10"/>
      <c r="F7" s="10"/>
      <c r="G7" s="10"/>
      <c r="H7" s="10"/>
      <c r="I7" s="10" t="s">
        <v>59</v>
      </c>
      <c r="J7" s="10" t="s">
        <v>65</v>
      </c>
      <c r="K7" s="10" t="s">
        <v>66</v>
      </c>
      <c r="L7" s="10" t="s">
        <v>67</v>
      </c>
      <c r="M7" s="10" t="s">
        <v>68</v>
      </c>
      <c r="N7" s="10" t="s">
        <v>69</v>
      </c>
      <c r="O7" s="10"/>
      <c r="P7" s="10"/>
      <c r="Q7" s="10"/>
      <c r="R7" s="10"/>
      <c r="S7" s="10"/>
      <c r="T7" s="10"/>
    </row>
    <row r="8" ht="31.6" customHeight="1" spans="1:20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</row>
    <row r="9" ht="31.6" customHeight="1" spans="1:20">
      <c r="A9" s="8" t="s">
        <v>70</v>
      </c>
      <c r="B9" s="8" t="s">
        <v>71</v>
      </c>
      <c r="C9" s="9">
        <v>5019978.69</v>
      </c>
      <c r="D9" s="9">
        <v>5019978.69</v>
      </c>
      <c r="E9" s="9">
        <v>5019978.69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79" t="s">
        <v>57</v>
      </c>
      <c r="B10" s="79"/>
      <c r="C10" s="9">
        <v>5019978.69</v>
      </c>
      <c r="D10" s="9">
        <v>5019978.69</v>
      </c>
      <c r="E10" s="9">
        <v>5019978.69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3:T3"/>
    <mergeCell ref="A4:B4"/>
    <mergeCell ref="C4:T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workbookViewId="0">
      <pane ySplit="1" topLeftCell="A18" activePane="bottomLeft" state="frozen"/>
      <selection/>
      <selection pane="bottomLeft" activeCell="C29" sqref="C29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 t="s">
        <v>72</v>
      </c>
    </row>
    <row r="3" ht="30.75" customHeight="1" spans="1:15">
      <c r="A3" s="12" t="str">
        <f>"2025"&amp;"年部门支出预算表"</f>
        <v>2025年部门支出预算表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customHeight="1" spans="1:15">
      <c r="A4" s="5" t="str">
        <f>"单位名称："&amp;"楚雄彝族自治州畜牧渔业技术推广中心"</f>
        <v>单位名称：楚雄彝族自治州畜牧渔业技术推广中心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0" t="s">
        <v>73</v>
      </c>
      <c r="B5" s="10" t="s">
        <v>74</v>
      </c>
      <c r="C5" s="10" t="s">
        <v>57</v>
      </c>
      <c r="D5" s="10" t="s">
        <v>60</v>
      </c>
      <c r="E5" s="10"/>
      <c r="F5" s="10"/>
      <c r="G5" s="10" t="s">
        <v>61</v>
      </c>
      <c r="H5" s="10" t="s">
        <v>62</v>
      </c>
      <c r="I5" s="10" t="s">
        <v>75</v>
      </c>
      <c r="J5" s="10" t="s">
        <v>64</v>
      </c>
      <c r="K5" s="10"/>
      <c r="L5" s="10"/>
      <c r="M5" s="10"/>
      <c r="N5" s="10"/>
      <c r="O5" s="10"/>
    </row>
    <row r="6" ht="27.75" customHeight="1" spans="1:15">
      <c r="A6" s="10"/>
      <c r="B6" s="10"/>
      <c r="C6" s="10"/>
      <c r="D6" s="10" t="s">
        <v>59</v>
      </c>
      <c r="E6" s="10" t="s">
        <v>76</v>
      </c>
      <c r="F6" s="10" t="s">
        <v>77</v>
      </c>
      <c r="G6" s="10"/>
      <c r="H6" s="10"/>
      <c r="I6" s="10"/>
      <c r="J6" s="10" t="s">
        <v>59</v>
      </c>
      <c r="K6" s="10" t="s">
        <v>78</v>
      </c>
      <c r="L6" s="10" t="s">
        <v>79</v>
      </c>
      <c r="M6" s="10" t="s">
        <v>80</v>
      </c>
      <c r="N6" s="10" t="s">
        <v>81</v>
      </c>
      <c r="O6" s="10" t="s">
        <v>82</v>
      </c>
    </row>
    <row r="7" ht="20.35" customHeight="1" spans="1:15">
      <c r="A7" s="74" t="s">
        <v>83</v>
      </c>
      <c r="B7" s="74" t="s">
        <v>84</v>
      </c>
      <c r="C7" s="74" t="s">
        <v>85</v>
      </c>
      <c r="D7" s="75" t="s">
        <v>86</v>
      </c>
      <c r="E7" s="75" t="s">
        <v>87</v>
      </c>
      <c r="F7" s="75" t="s">
        <v>88</v>
      </c>
      <c r="G7" s="75" t="s">
        <v>89</v>
      </c>
      <c r="H7" s="75" t="s">
        <v>90</v>
      </c>
      <c r="I7" s="75" t="s">
        <v>91</v>
      </c>
      <c r="J7" s="75" t="s">
        <v>92</v>
      </c>
      <c r="K7" s="75" t="s">
        <v>93</v>
      </c>
      <c r="L7" s="75" t="s">
        <v>94</v>
      </c>
      <c r="M7" s="75" t="s">
        <v>95</v>
      </c>
      <c r="N7" s="74" t="s">
        <v>96</v>
      </c>
      <c r="O7" s="80">
        <v>15</v>
      </c>
    </row>
    <row r="8" ht="24" customHeight="1" spans="1:15">
      <c r="A8" s="8" t="s">
        <v>97</v>
      </c>
      <c r="B8" s="76" t="s">
        <v>98</v>
      </c>
      <c r="C8" s="9">
        <v>1159968.61</v>
      </c>
      <c r="D8" s="9">
        <v>1159968.61</v>
      </c>
      <c r="E8" s="9">
        <v>1159968.61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1" t="s">
        <v>99</v>
      </c>
      <c r="B9" s="77" t="s">
        <v>100</v>
      </c>
      <c r="C9" s="9">
        <v>1139892.61</v>
      </c>
      <c r="D9" s="9">
        <v>1139892.61</v>
      </c>
      <c r="E9" s="9">
        <v>1139892.61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2" t="s">
        <v>101</v>
      </c>
      <c r="B10" s="78" t="s">
        <v>102</v>
      </c>
      <c r="C10" s="9">
        <v>578253.6</v>
      </c>
      <c r="D10" s="9">
        <v>578253.6</v>
      </c>
      <c r="E10" s="9">
        <v>578253.6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2" t="s">
        <v>103</v>
      </c>
      <c r="B11" s="78" t="s">
        <v>104</v>
      </c>
      <c r="C11" s="9">
        <v>482525.43</v>
      </c>
      <c r="D11" s="9">
        <v>482525.43</v>
      </c>
      <c r="E11" s="9">
        <v>482525.43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2" t="s">
        <v>105</v>
      </c>
      <c r="B12" s="78" t="s">
        <v>106</v>
      </c>
      <c r="C12" s="9">
        <v>79113.58</v>
      </c>
      <c r="D12" s="9">
        <v>79113.58</v>
      </c>
      <c r="E12" s="9">
        <v>79113.58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61" t="s">
        <v>107</v>
      </c>
      <c r="B13" s="77" t="s">
        <v>108</v>
      </c>
      <c r="C13" s="9">
        <v>20076</v>
      </c>
      <c r="D13" s="9">
        <v>20076</v>
      </c>
      <c r="E13" s="9">
        <v>20076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2" t="s">
        <v>109</v>
      </c>
      <c r="B14" s="78" t="s">
        <v>110</v>
      </c>
      <c r="C14" s="9">
        <v>20076</v>
      </c>
      <c r="D14" s="9">
        <v>20076</v>
      </c>
      <c r="E14" s="9">
        <v>20076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8" t="s">
        <v>111</v>
      </c>
      <c r="B15" s="76" t="s">
        <v>112</v>
      </c>
      <c r="C15" s="9">
        <v>327001.91</v>
      </c>
      <c r="D15" s="9">
        <v>327001.91</v>
      </c>
      <c r="E15" s="9">
        <v>327001.91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1" t="s">
        <v>113</v>
      </c>
      <c r="B16" s="77" t="s">
        <v>114</v>
      </c>
      <c r="C16" s="9">
        <v>327001.91</v>
      </c>
      <c r="D16" s="9">
        <v>327001.91</v>
      </c>
      <c r="E16" s="9">
        <v>327001.91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2" t="s">
        <v>115</v>
      </c>
      <c r="B17" s="78" t="s">
        <v>116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2" t="s">
        <v>117</v>
      </c>
      <c r="B18" s="78" t="s">
        <v>118</v>
      </c>
      <c r="C18" s="9">
        <v>158153.31</v>
      </c>
      <c r="D18" s="9">
        <v>158153.31</v>
      </c>
      <c r="E18" s="9">
        <v>158153.31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2" t="s">
        <v>119</v>
      </c>
      <c r="B19" s="78" t="s">
        <v>120</v>
      </c>
      <c r="C19" s="9">
        <v>154568.6</v>
      </c>
      <c r="D19" s="9">
        <v>154568.6</v>
      </c>
      <c r="E19" s="9">
        <v>154568.6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2" t="s">
        <v>121</v>
      </c>
      <c r="B20" s="78" t="s">
        <v>122</v>
      </c>
      <c r="C20" s="9">
        <v>14280</v>
      </c>
      <c r="D20" s="9">
        <v>14280</v>
      </c>
      <c r="E20" s="9">
        <v>14280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123</v>
      </c>
      <c r="B21" s="76" t="s">
        <v>124</v>
      </c>
      <c r="C21" s="9">
        <v>3253914.09</v>
      </c>
      <c r="D21" s="9">
        <v>3253914.09</v>
      </c>
      <c r="E21" s="9">
        <v>3133914.09</v>
      </c>
      <c r="F21" s="9">
        <v>120000</v>
      </c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1" t="s">
        <v>125</v>
      </c>
      <c r="B22" s="77" t="s">
        <v>126</v>
      </c>
      <c r="C22" s="9">
        <v>3253914.09</v>
      </c>
      <c r="D22" s="9">
        <v>3253914.09</v>
      </c>
      <c r="E22" s="9">
        <v>3133914.09</v>
      </c>
      <c r="F22" s="9">
        <v>120000</v>
      </c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2" t="s">
        <v>127</v>
      </c>
      <c r="B23" s="78" t="s">
        <v>128</v>
      </c>
      <c r="C23" s="9">
        <v>3142914.09</v>
      </c>
      <c r="D23" s="9">
        <v>3142914.09</v>
      </c>
      <c r="E23" s="9">
        <v>3133914.09</v>
      </c>
      <c r="F23" s="9">
        <v>9000</v>
      </c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2" t="s">
        <v>129</v>
      </c>
      <c r="B24" s="78" t="s">
        <v>130</v>
      </c>
      <c r="C24" s="9">
        <v>111000</v>
      </c>
      <c r="D24" s="9">
        <v>111000</v>
      </c>
      <c r="E24" s="9"/>
      <c r="F24" s="9">
        <v>111000</v>
      </c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2" t="s">
        <v>131</v>
      </c>
      <c r="B25" s="78" t="s">
        <v>132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8" t="s">
        <v>133</v>
      </c>
      <c r="B26" s="76" t="s">
        <v>134</v>
      </c>
      <c r="C26" s="9">
        <v>279094.08</v>
      </c>
      <c r="D26" s="9">
        <v>279094.08</v>
      </c>
      <c r="E26" s="9">
        <v>279094.08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61" t="s">
        <v>135</v>
      </c>
      <c r="B27" s="77" t="s">
        <v>136</v>
      </c>
      <c r="C27" s="9">
        <v>279094.08</v>
      </c>
      <c r="D27" s="9">
        <v>279094.08</v>
      </c>
      <c r="E27" s="9">
        <v>279094.08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4" customHeight="1" spans="1:15">
      <c r="A28" s="62" t="s">
        <v>137</v>
      </c>
      <c r="B28" s="78" t="s">
        <v>138</v>
      </c>
      <c r="C28" s="9">
        <v>279094.08</v>
      </c>
      <c r="D28" s="9">
        <v>279094.08</v>
      </c>
      <c r="E28" s="9">
        <v>279094.08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9.35" customHeight="1" spans="1:15">
      <c r="A29" s="79" t="s">
        <v>57</v>
      </c>
      <c r="B29" s="79"/>
      <c r="C29" s="9">
        <v>5019978.69</v>
      </c>
      <c r="D29" s="9">
        <v>5019978.69</v>
      </c>
      <c r="E29" s="9">
        <v>4899978.69</v>
      </c>
      <c r="F29" s="9">
        <v>120000</v>
      </c>
      <c r="G29" s="9"/>
      <c r="H29" s="9"/>
      <c r="I29" s="9"/>
      <c r="J29" s="9"/>
      <c r="K29" s="9"/>
      <c r="L29" s="9"/>
      <c r="M29" s="9"/>
      <c r="N29" s="9"/>
      <c r="O29" s="9"/>
    </row>
  </sheetData>
  <mergeCells count="12">
    <mergeCell ref="A3:O3"/>
    <mergeCell ref="A4:B4"/>
    <mergeCell ref="C4:O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19" activePane="bottomLeft" state="frozen"/>
      <selection/>
      <selection pane="bottomLeft" activeCell="A3" sqref="A3:D3"/>
    </sheetView>
  </sheetViews>
  <sheetFormatPr defaultColWidth="9" defaultRowHeight="13.5" customHeight="1" outlineLevelCol="3"/>
  <cols>
    <col min="1" max="1" width="35.1203703703704" customWidth="1"/>
    <col min="2" max="2" width="29.8425925925926" customWidth="1"/>
    <col min="3" max="3" width="34.1203703703704" customWidth="1"/>
    <col min="4" max="4" width="27.2777777777778" customWidth="1"/>
  </cols>
  <sheetData>
    <row r="1" customHeight="1" spans="1:4">
      <c r="A1" s="1"/>
      <c r="B1" s="1"/>
      <c r="C1" s="1"/>
      <c r="D1" s="1"/>
    </row>
    <row r="2" ht="13.15" customHeight="1" spans="1:4">
      <c r="A2" s="16" t="s">
        <v>139</v>
      </c>
      <c r="B2" s="16"/>
      <c r="C2" s="16"/>
      <c r="D2" s="16"/>
    </row>
    <row r="3" ht="43.15" customHeight="1" spans="1:4">
      <c r="A3" s="12" t="str">
        <f>"2025"&amp;"年部门财政拨款收支预算总表"</f>
        <v>2025年部门财政拨款收支预算总表</v>
      </c>
      <c r="B3" s="12"/>
      <c r="C3" s="12"/>
      <c r="D3" s="12"/>
    </row>
    <row r="4" customHeight="1" spans="1:4">
      <c r="A4" s="5" t="str">
        <f>"单位名称："&amp;"楚雄彝族自治州畜牧渔业技术推广中心"</f>
        <v>单位名称：楚雄彝族自治州畜牧渔业技术推广中心</v>
      </c>
      <c r="B4" s="5"/>
      <c r="C4" s="63"/>
      <c r="D4" s="3" t="s">
        <v>54</v>
      </c>
    </row>
    <row r="5" customHeight="1" spans="1:4">
      <c r="A5" s="64" t="s">
        <v>140</v>
      </c>
      <c r="B5" s="64"/>
      <c r="C5" s="64" t="s">
        <v>141</v>
      </c>
      <c r="D5" s="64"/>
    </row>
    <row r="6" ht="42" customHeight="1" spans="1:4">
      <c r="A6" s="64" t="s">
        <v>5</v>
      </c>
      <c r="B6" s="64" t="str">
        <f t="shared" ref="B6:D6" si="0">"2025"&amp;"年预算数"</f>
        <v>2025年预算数</v>
      </c>
      <c r="C6" s="6" t="s">
        <v>142</v>
      </c>
      <c r="D6" s="64" t="str">
        <f t="shared" si="0"/>
        <v>2025年预算数</v>
      </c>
    </row>
    <row r="7" ht="24.1" customHeight="1" spans="1:4">
      <c r="A7" s="65" t="s">
        <v>143</v>
      </c>
      <c r="B7" s="9">
        <v>5019978.69</v>
      </c>
      <c r="C7" s="66" t="s">
        <v>144</v>
      </c>
      <c r="D7" s="9">
        <v>5019978.69</v>
      </c>
    </row>
    <row r="8" ht="24.1" customHeight="1" spans="1:4">
      <c r="A8" s="65" t="s">
        <v>145</v>
      </c>
      <c r="B8" s="9">
        <v>5019978.69</v>
      </c>
      <c r="C8" s="66" t="s">
        <v>146</v>
      </c>
      <c r="D8" s="9"/>
    </row>
    <row r="9" ht="24.1" customHeight="1" spans="1:4">
      <c r="A9" s="65" t="s">
        <v>147</v>
      </c>
      <c r="B9" s="9"/>
      <c r="C9" s="66" t="s">
        <v>148</v>
      </c>
      <c r="D9" s="9"/>
    </row>
    <row r="10" ht="24.1" customHeight="1" spans="1:4">
      <c r="A10" s="65" t="s">
        <v>149</v>
      </c>
      <c r="B10" s="9"/>
      <c r="C10" s="66" t="s">
        <v>150</v>
      </c>
      <c r="D10" s="9"/>
    </row>
    <row r="11" ht="24.1" customHeight="1" spans="1:4">
      <c r="A11" s="65" t="s">
        <v>151</v>
      </c>
      <c r="B11" s="9"/>
      <c r="C11" s="66" t="s">
        <v>152</v>
      </c>
      <c r="D11" s="9"/>
    </row>
    <row r="12" ht="24.1" customHeight="1" spans="1:4">
      <c r="A12" s="65" t="s">
        <v>145</v>
      </c>
      <c r="B12" s="9"/>
      <c r="C12" s="66" t="s">
        <v>153</v>
      </c>
      <c r="D12" s="9"/>
    </row>
    <row r="13" ht="24.1" customHeight="1" spans="1:4">
      <c r="A13" s="67" t="s">
        <v>147</v>
      </c>
      <c r="B13" s="9"/>
      <c r="C13" s="68" t="s">
        <v>154</v>
      </c>
      <c r="D13" s="9"/>
    </row>
    <row r="14" ht="24.1" customHeight="1" spans="1:4">
      <c r="A14" s="67" t="s">
        <v>149</v>
      </c>
      <c r="B14" s="9"/>
      <c r="C14" s="68" t="s">
        <v>155</v>
      </c>
      <c r="D14" s="9"/>
    </row>
    <row r="15" ht="24.1" customHeight="1" spans="1:4">
      <c r="A15" s="69"/>
      <c r="B15" s="9"/>
      <c r="C15" s="68" t="s">
        <v>156</v>
      </c>
      <c r="D15" s="9">
        <v>1159968.61</v>
      </c>
    </row>
    <row r="16" ht="24.1" customHeight="1" spans="1:4">
      <c r="A16" s="69"/>
      <c r="B16" s="9"/>
      <c r="C16" s="68" t="s">
        <v>157</v>
      </c>
      <c r="D16" s="9"/>
    </row>
    <row r="17" ht="24.1" customHeight="1" spans="1:4">
      <c r="A17" s="69"/>
      <c r="B17" s="9"/>
      <c r="C17" s="68" t="s">
        <v>158</v>
      </c>
      <c r="D17" s="9">
        <v>327001.91</v>
      </c>
    </row>
    <row r="18" ht="24.1" customHeight="1" spans="1:4">
      <c r="A18" s="69"/>
      <c r="B18" s="9"/>
      <c r="C18" s="68" t="s">
        <v>159</v>
      </c>
      <c r="D18" s="9"/>
    </row>
    <row r="19" ht="24.1" customHeight="1" spans="1:4">
      <c r="A19" s="69"/>
      <c r="B19" s="9"/>
      <c r="C19" s="68" t="s">
        <v>160</v>
      </c>
      <c r="D19" s="9"/>
    </row>
    <row r="20" ht="24.1" customHeight="1" spans="1:4">
      <c r="A20" s="69"/>
      <c r="B20" s="9"/>
      <c r="C20" s="68" t="s">
        <v>161</v>
      </c>
      <c r="D20" s="9">
        <v>3253914.09</v>
      </c>
    </row>
    <row r="21" ht="24.1" customHeight="1" spans="1:4">
      <c r="A21" s="69"/>
      <c r="B21" s="9"/>
      <c r="C21" s="68" t="s">
        <v>162</v>
      </c>
      <c r="D21" s="9"/>
    </row>
    <row r="22" ht="24.1" customHeight="1" spans="1:4">
      <c r="A22" s="69"/>
      <c r="B22" s="9"/>
      <c r="C22" s="68" t="s">
        <v>163</v>
      </c>
      <c r="D22" s="9"/>
    </row>
    <row r="23" ht="24.1" customHeight="1" spans="1:4">
      <c r="A23" s="69"/>
      <c r="B23" s="9"/>
      <c r="C23" s="68" t="s">
        <v>164</v>
      </c>
      <c r="D23" s="9"/>
    </row>
    <row r="24" ht="24.1" customHeight="1" spans="1:4">
      <c r="A24" s="69"/>
      <c r="B24" s="9"/>
      <c r="C24" s="68" t="s">
        <v>165</v>
      </c>
      <c r="D24" s="9"/>
    </row>
    <row r="25" ht="24.1" customHeight="1" spans="1:4">
      <c r="A25" s="69"/>
      <c r="B25" s="9"/>
      <c r="C25" s="68" t="s">
        <v>166</v>
      </c>
      <c r="D25" s="9"/>
    </row>
    <row r="26" ht="24.1" customHeight="1" spans="1:4">
      <c r="A26" s="69"/>
      <c r="B26" s="9"/>
      <c r="C26" s="68" t="s">
        <v>167</v>
      </c>
      <c r="D26" s="9"/>
    </row>
    <row r="27" ht="24.1" customHeight="1" spans="1:4">
      <c r="A27" s="69"/>
      <c r="B27" s="9"/>
      <c r="C27" s="68" t="s">
        <v>168</v>
      </c>
      <c r="D27" s="9">
        <v>279094.08</v>
      </c>
    </row>
    <row r="28" ht="24.1" customHeight="1" spans="1:4">
      <c r="A28" s="69"/>
      <c r="B28" s="9"/>
      <c r="C28" s="68" t="s">
        <v>169</v>
      </c>
      <c r="D28" s="9"/>
    </row>
    <row r="29" ht="24.1" customHeight="1" spans="1:4">
      <c r="A29" s="69"/>
      <c r="B29" s="9"/>
      <c r="C29" s="68" t="s">
        <v>170</v>
      </c>
      <c r="D29" s="9"/>
    </row>
    <row r="30" ht="24.1" customHeight="1" spans="1:4">
      <c r="A30" s="69"/>
      <c r="B30" s="9"/>
      <c r="C30" s="68" t="s">
        <v>171</v>
      </c>
      <c r="D30" s="9"/>
    </row>
    <row r="31" ht="24.1" customHeight="1" spans="1:4">
      <c r="A31" s="69"/>
      <c r="B31" s="9"/>
      <c r="C31" s="68" t="s">
        <v>172</v>
      </c>
      <c r="D31" s="9"/>
    </row>
    <row r="32" ht="24.1" customHeight="1" spans="1:4">
      <c r="A32" s="69"/>
      <c r="B32" s="9"/>
      <c r="C32" s="67" t="s">
        <v>173</v>
      </c>
      <c r="D32" s="9"/>
    </row>
    <row r="33" ht="24.1" customHeight="1" spans="1:4">
      <c r="A33" s="69"/>
      <c r="B33" s="9"/>
      <c r="C33" s="67" t="s">
        <v>174</v>
      </c>
      <c r="D33" s="9"/>
    </row>
    <row r="34" ht="24.1" customHeight="1" spans="1:4">
      <c r="A34" s="69"/>
      <c r="B34" s="9"/>
      <c r="C34" s="70" t="s">
        <v>175</v>
      </c>
      <c r="D34" s="9"/>
    </row>
    <row r="35" ht="24" customHeight="1" spans="1:4">
      <c r="A35" s="71"/>
      <c r="B35" s="9"/>
      <c r="C35" s="72" t="s">
        <v>176</v>
      </c>
      <c r="D35" s="9"/>
    </row>
    <row r="36" ht="24" customHeight="1" spans="1:4">
      <c r="A36" s="71"/>
      <c r="B36" s="9"/>
      <c r="C36" s="72" t="s">
        <v>177</v>
      </c>
      <c r="D36" s="9"/>
    </row>
    <row r="37" ht="24" customHeight="1" spans="1:4">
      <c r="A37" s="71"/>
      <c r="B37" s="9"/>
      <c r="C37" s="72" t="s">
        <v>178</v>
      </c>
      <c r="D37" s="9"/>
    </row>
    <row r="38" ht="24" customHeight="1" spans="1:4">
      <c r="A38" s="71"/>
      <c r="B38" s="9"/>
      <c r="C38" s="70" t="s">
        <v>179</v>
      </c>
      <c r="D38" s="73"/>
    </row>
    <row r="39" ht="24.1" customHeight="1" spans="1:4">
      <c r="A39" s="71" t="s">
        <v>51</v>
      </c>
      <c r="B39" s="9">
        <v>5019978.69</v>
      </c>
      <c r="C39" s="71" t="s">
        <v>180</v>
      </c>
      <c r="D39" s="9">
        <v>5019978.69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pane ySplit="1" topLeftCell="A21" activePane="bottomLeft" state="frozen"/>
      <selection/>
      <selection pane="bottomLeft" activeCell="C27" sqref="C27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0370370370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5" t="s">
        <v>181</v>
      </c>
      <c r="B2" s="25"/>
      <c r="C2" s="25"/>
      <c r="D2" s="25"/>
      <c r="E2" s="25"/>
      <c r="F2" s="25"/>
      <c r="G2" s="25"/>
    </row>
    <row r="3" ht="35.65" customHeight="1" spans="1:7">
      <c r="A3" s="22" t="str">
        <f>"2025"&amp;"年一般公共预算支出预算表（按功能科目分类）"</f>
        <v>2025年一般公共预算支出预算表（按功能科目分类）</v>
      </c>
      <c r="B3" s="22"/>
      <c r="C3" s="22"/>
      <c r="D3" s="22"/>
      <c r="E3" s="22"/>
      <c r="F3" s="22"/>
      <c r="G3" s="22"/>
    </row>
    <row r="4" ht="26.35" customHeight="1" spans="1:7">
      <c r="A4" s="21" t="str">
        <f>"单位名称："&amp;"楚雄彝族自治州畜牧渔业技术推广中心"</f>
        <v>单位名称：楚雄彝族自治州畜牧渔业技术推广中心</v>
      </c>
      <c r="B4" s="21"/>
      <c r="C4" s="21"/>
      <c r="D4" s="21"/>
      <c r="E4" s="21"/>
      <c r="F4" s="60"/>
      <c r="G4" s="25" t="s">
        <v>2</v>
      </c>
    </row>
    <row r="5" ht="18.85" customHeight="1" spans="1:7">
      <c r="A5" s="10" t="s">
        <v>182</v>
      </c>
      <c r="B5" s="10"/>
      <c r="C5" s="10" t="s">
        <v>57</v>
      </c>
      <c r="D5" s="10" t="s">
        <v>76</v>
      </c>
      <c r="E5" s="10"/>
      <c r="F5" s="10"/>
      <c r="G5" s="10" t="s">
        <v>77</v>
      </c>
    </row>
    <row r="6" ht="18.85" customHeight="1" spans="1:7">
      <c r="A6" s="10" t="s">
        <v>73</v>
      </c>
      <c r="B6" s="10" t="s">
        <v>74</v>
      </c>
      <c r="C6" s="10"/>
      <c r="D6" s="10" t="s">
        <v>59</v>
      </c>
      <c r="E6" s="10" t="s">
        <v>183</v>
      </c>
      <c r="F6" s="10" t="s">
        <v>184</v>
      </c>
      <c r="G6" s="10"/>
    </row>
    <row r="7" ht="18.85" customHeight="1" spans="1:7">
      <c r="A7" s="10" t="s">
        <v>83</v>
      </c>
      <c r="B7" s="10">
        <v>2</v>
      </c>
      <c r="C7" s="10" t="s">
        <v>85</v>
      </c>
      <c r="D7" s="10" t="s">
        <v>86</v>
      </c>
      <c r="E7" s="10" t="s">
        <v>87</v>
      </c>
      <c r="F7" s="10" t="s">
        <v>88</v>
      </c>
      <c r="G7" s="10" t="s">
        <v>89</v>
      </c>
    </row>
    <row r="8" ht="18.85" customHeight="1" spans="1:7">
      <c r="A8" s="8" t="s">
        <v>97</v>
      </c>
      <c r="B8" s="8" t="s">
        <v>98</v>
      </c>
      <c r="C8" s="9">
        <v>1159968.61</v>
      </c>
      <c r="D8" s="9">
        <v>1159968.61</v>
      </c>
      <c r="E8" s="9">
        <v>1144368.61</v>
      </c>
      <c r="F8" s="9">
        <v>15600</v>
      </c>
      <c r="G8" s="9"/>
    </row>
    <row r="9" ht="18.85" customHeight="1" spans="1:7">
      <c r="A9" s="61" t="s">
        <v>99</v>
      </c>
      <c r="B9" s="61" t="s">
        <v>100</v>
      </c>
      <c r="C9" s="9">
        <v>1139892.61</v>
      </c>
      <c r="D9" s="9">
        <v>1139892.61</v>
      </c>
      <c r="E9" s="9">
        <v>1124292.61</v>
      </c>
      <c r="F9" s="9">
        <v>15600</v>
      </c>
      <c r="G9" s="9"/>
    </row>
    <row r="10" ht="18.85" customHeight="1" spans="1:7">
      <c r="A10" s="62" t="s">
        <v>101</v>
      </c>
      <c r="B10" s="62" t="s">
        <v>102</v>
      </c>
      <c r="C10" s="9">
        <v>578253.6</v>
      </c>
      <c r="D10" s="9">
        <v>578253.6</v>
      </c>
      <c r="E10" s="9">
        <v>562653.6</v>
      </c>
      <c r="F10" s="9">
        <v>15600</v>
      </c>
      <c r="G10" s="9"/>
    </row>
    <row r="11" ht="18.85" customHeight="1" spans="1:7">
      <c r="A11" s="62" t="s">
        <v>103</v>
      </c>
      <c r="B11" s="62" t="s">
        <v>104</v>
      </c>
      <c r="C11" s="9">
        <v>482525.43</v>
      </c>
      <c r="D11" s="9">
        <v>482525.43</v>
      </c>
      <c r="E11" s="9">
        <v>482525.43</v>
      </c>
      <c r="F11" s="9"/>
      <c r="G11" s="9"/>
    </row>
    <row r="12" ht="18.85" customHeight="1" spans="1:7">
      <c r="A12" s="62" t="s">
        <v>105</v>
      </c>
      <c r="B12" s="62" t="s">
        <v>106</v>
      </c>
      <c r="C12" s="9">
        <v>79113.58</v>
      </c>
      <c r="D12" s="9">
        <v>79113.58</v>
      </c>
      <c r="E12" s="9">
        <v>79113.58</v>
      </c>
      <c r="F12" s="9"/>
      <c r="G12" s="9"/>
    </row>
    <row r="13" ht="18.85" customHeight="1" spans="1:7">
      <c r="A13" s="61" t="s">
        <v>107</v>
      </c>
      <c r="B13" s="61" t="s">
        <v>108</v>
      </c>
      <c r="C13" s="9">
        <v>20076</v>
      </c>
      <c r="D13" s="9">
        <v>20076</v>
      </c>
      <c r="E13" s="9">
        <v>20076</v>
      </c>
      <c r="F13" s="9"/>
      <c r="G13" s="9"/>
    </row>
    <row r="14" ht="18.85" customHeight="1" spans="1:7">
      <c r="A14" s="62" t="s">
        <v>109</v>
      </c>
      <c r="B14" s="62" t="s">
        <v>110</v>
      </c>
      <c r="C14" s="9">
        <v>20076</v>
      </c>
      <c r="D14" s="9">
        <v>20076</v>
      </c>
      <c r="E14" s="9">
        <v>20076</v>
      </c>
      <c r="F14" s="9"/>
      <c r="G14" s="9"/>
    </row>
    <row r="15" ht="18.85" customHeight="1" spans="1:7">
      <c r="A15" s="8" t="s">
        <v>111</v>
      </c>
      <c r="B15" s="8" t="s">
        <v>112</v>
      </c>
      <c r="C15" s="9">
        <v>327001.91</v>
      </c>
      <c r="D15" s="9">
        <v>327001.91</v>
      </c>
      <c r="E15" s="9">
        <v>327001.91</v>
      </c>
      <c r="F15" s="9"/>
      <c r="G15" s="9"/>
    </row>
    <row r="16" ht="18.85" customHeight="1" spans="1:7">
      <c r="A16" s="61" t="s">
        <v>113</v>
      </c>
      <c r="B16" s="61" t="s">
        <v>114</v>
      </c>
      <c r="C16" s="9">
        <v>327001.91</v>
      </c>
      <c r="D16" s="9">
        <v>327001.91</v>
      </c>
      <c r="E16" s="9">
        <v>327001.91</v>
      </c>
      <c r="F16" s="9"/>
      <c r="G16" s="9"/>
    </row>
    <row r="17" ht="18.85" customHeight="1" spans="1:7">
      <c r="A17" s="62" t="s">
        <v>117</v>
      </c>
      <c r="B17" s="62" t="s">
        <v>118</v>
      </c>
      <c r="C17" s="9">
        <v>158153.31</v>
      </c>
      <c r="D17" s="9">
        <v>158153.31</v>
      </c>
      <c r="E17" s="9">
        <v>158153.31</v>
      </c>
      <c r="F17" s="9"/>
      <c r="G17" s="9"/>
    </row>
    <row r="18" ht="18.85" customHeight="1" spans="1:7">
      <c r="A18" s="62" t="s">
        <v>119</v>
      </c>
      <c r="B18" s="62" t="s">
        <v>120</v>
      </c>
      <c r="C18" s="9">
        <v>154568.6</v>
      </c>
      <c r="D18" s="9">
        <v>154568.6</v>
      </c>
      <c r="E18" s="9">
        <v>154568.6</v>
      </c>
      <c r="F18" s="9"/>
      <c r="G18" s="9"/>
    </row>
    <row r="19" ht="18.85" customHeight="1" spans="1:7">
      <c r="A19" s="62" t="s">
        <v>121</v>
      </c>
      <c r="B19" s="62" t="s">
        <v>122</v>
      </c>
      <c r="C19" s="9">
        <v>14280</v>
      </c>
      <c r="D19" s="9">
        <v>14280</v>
      </c>
      <c r="E19" s="9">
        <v>14280</v>
      </c>
      <c r="F19" s="9"/>
      <c r="G19" s="9"/>
    </row>
    <row r="20" ht="18.85" customHeight="1" spans="1:7">
      <c r="A20" s="8" t="s">
        <v>123</v>
      </c>
      <c r="B20" s="8" t="s">
        <v>124</v>
      </c>
      <c r="C20" s="9">
        <v>3253914.09</v>
      </c>
      <c r="D20" s="9">
        <v>3133914.09</v>
      </c>
      <c r="E20" s="9">
        <v>2826973.41</v>
      </c>
      <c r="F20" s="9">
        <v>306940.68</v>
      </c>
      <c r="G20" s="9">
        <v>120000</v>
      </c>
    </row>
    <row r="21" ht="18.85" customHeight="1" spans="1:7">
      <c r="A21" s="61" t="s">
        <v>125</v>
      </c>
      <c r="B21" s="61" t="s">
        <v>126</v>
      </c>
      <c r="C21" s="9">
        <v>3253914.09</v>
      </c>
      <c r="D21" s="9">
        <v>3133914.09</v>
      </c>
      <c r="E21" s="9">
        <v>2826973.41</v>
      </c>
      <c r="F21" s="9">
        <v>306940.68</v>
      </c>
      <c r="G21" s="9">
        <v>120000</v>
      </c>
    </row>
    <row r="22" ht="18.85" customHeight="1" spans="1:7">
      <c r="A22" s="62" t="s">
        <v>127</v>
      </c>
      <c r="B22" s="62" t="s">
        <v>128</v>
      </c>
      <c r="C22" s="9">
        <v>3142914.09</v>
      </c>
      <c r="D22" s="9">
        <v>3133914.09</v>
      </c>
      <c r="E22" s="9">
        <v>2826973.41</v>
      </c>
      <c r="F22" s="9">
        <v>306940.68</v>
      </c>
      <c r="G22" s="9">
        <v>9000</v>
      </c>
    </row>
    <row r="23" ht="18.85" customHeight="1" spans="1:7">
      <c r="A23" s="62" t="s">
        <v>129</v>
      </c>
      <c r="B23" s="62" t="s">
        <v>130</v>
      </c>
      <c r="C23" s="9">
        <v>111000</v>
      </c>
      <c r="D23" s="9"/>
      <c r="E23" s="9"/>
      <c r="F23" s="9"/>
      <c r="G23" s="9">
        <v>111000</v>
      </c>
    </row>
    <row r="24" ht="18.85" customHeight="1" spans="1:7">
      <c r="A24" s="8" t="s">
        <v>133</v>
      </c>
      <c r="B24" s="8" t="s">
        <v>134</v>
      </c>
      <c r="C24" s="9">
        <v>279094.08</v>
      </c>
      <c r="D24" s="9">
        <v>279094.08</v>
      </c>
      <c r="E24" s="9">
        <v>279094.08</v>
      </c>
      <c r="F24" s="9"/>
      <c r="G24" s="9"/>
    </row>
    <row r="25" ht="18.85" customHeight="1" spans="1:7">
      <c r="A25" s="61" t="s">
        <v>135</v>
      </c>
      <c r="B25" s="61" t="s">
        <v>136</v>
      </c>
      <c r="C25" s="9">
        <v>279094.08</v>
      </c>
      <c r="D25" s="9">
        <v>279094.08</v>
      </c>
      <c r="E25" s="9">
        <v>279094.08</v>
      </c>
      <c r="F25" s="9"/>
      <c r="G25" s="9"/>
    </row>
    <row r="26" ht="18.85" customHeight="1" spans="1:7">
      <c r="A26" s="62" t="s">
        <v>137</v>
      </c>
      <c r="B26" s="62" t="s">
        <v>138</v>
      </c>
      <c r="C26" s="9">
        <v>279094.08</v>
      </c>
      <c r="D26" s="9">
        <v>279094.08</v>
      </c>
      <c r="E26" s="9">
        <v>279094.08</v>
      </c>
      <c r="F26" s="9"/>
      <c r="G26" s="9"/>
    </row>
    <row r="27" ht="18.85" customHeight="1" spans="1:7">
      <c r="A27" s="10" t="s">
        <v>185</v>
      </c>
      <c r="B27" s="10"/>
      <c r="C27" s="9">
        <v>5019978.69</v>
      </c>
      <c r="D27" s="9">
        <v>4899978.69</v>
      </c>
      <c r="E27" s="9">
        <v>4577438.01</v>
      </c>
      <c r="F27" s="9">
        <v>322540.68</v>
      </c>
      <c r="G27" s="9">
        <v>120000</v>
      </c>
    </row>
  </sheetData>
  <mergeCells count="8">
    <mergeCell ref="A2:G2"/>
    <mergeCell ref="A3:G3"/>
    <mergeCell ref="A4:E4"/>
    <mergeCell ref="A5:B5"/>
    <mergeCell ref="D5:F5"/>
    <mergeCell ref="A27:B27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9" defaultRowHeight="13.5" customHeight="1" outlineLevelRow="7" outlineLevelCol="5"/>
  <cols>
    <col min="1" max="2" width="23.1203703703704" customWidth="1"/>
    <col min="3" max="6" width="20.1203703703704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6" t="s">
        <v>186</v>
      </c>
      <c r="B2" s="57"/>
      <c r="C2" s="57"/>
      <c r="D2" s="57"/>
      <c r="E2" s="58"/>
      <c r="F2" s="57"/>
    </row>
    <row r="3" ht="52.6" customHeight="1" spans="1:6">
      <c r="A3" s="22" t="str">
        <f>"2025"&amp;"年一般公共预算“三公”经费支出预算表"</f>
        <v>2025年一般公共预算“三公”经费支出预算表</v>
      </c>
      <c r="B3" s="22"/>
      <c r="C3" s="22"/>
      <c r="D3" s="22"/>
      <c r="E3" s="22"/>
      <c r="F3" s="22"/>
    </row>
    <row r="4" ht="19.6" customHeight="1" spans="1:6">
      <c r="A4" s="21" t="str">
        <f>"单位名称："&amp;"楚雄彝族自治州畜牧渔业技术推广中心"</f>
        <v>单位名称：楚雄彝族自治州畜牧渔业技术推广中心</v>
      </c>
      <c r="B4" s="21"/>
      <c r="C4" s="25" t="s">
        <v>54</v>
      </c>
      <c r="D4" s="25"/>
      <c r="E4" s="25"/>
      <c r="F4" s="25"/>
    </row>
    <row r="5" ht="18.85" customHeight="1" spans="1:6">
      <c r="A5" s="10" t="s">
        <v>187</v>
      </c>
      <c r="B5" s="10" t="s">
        <v>188</v>
      </c>
      <c r="C5" s="10" t="s">
        <v>189</v>
      </c>
      <c r="D5" s="10"/>
      <c r="E5" s="10"/>
      <c r="F5" s="10" t="s">
        <v>190</v>
      </c>
    </row>
    <row r="6" ht="18.85" customHeight="1" spans="1:6">
      <c r="A6" s="10"/>
      <c r="B6" s="10"/>
      <c r="C6" s="10" t="s">
        <v>59</v>
      </c>
      <c r="D6" s="10" t="s">
        <v>191</v>
      </c>
      <c r="E6" s="10" t="s">
        <v>192</v>
      </c>
      <c r="F6" s="10"/>
    </row>
    <row r="7" ht="18.85" customHeight="1" spans="1:6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</row>
    <row r="8" ht="18.85" customHeight="1" spans="1:6">
      <c r="A8" s="9">
        <v>72000</v>
      </c>
      <c r="B8" s="9"/>
      <c r="C8" s="9">
        <v>60000</v>
      </c>
      <c r="D8" s="9"/>
      <c r="E8" s="9">
        <v>60000</v>
      </c>
      <c r="F8" s="9">
        <v>12000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J1" workbookViewId="0">
      <pane ySplit="1" topLeftCell="A32" activePane="bottomLeft" state="frozen"/>
      <selection/>
      <selection pane="bottomLeft" activeCell="A3" sqref="A3:X3"/>
    </sheetView>
  </sheetViews>
  <sheetFormatPr defaultColWidth="10.712962962963" defaultRowHeight="14.25" customHeight="1"/>
  <cols>
    <col min="1" max="1" width="38.2777777777778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6" t="s">
        <v>193</v>
      </c>
    </row>
    <row r="3" ht="45" customHeight="1" spans="1:24">
      <c r="A3" s="12" t="s">
        <v>194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ht="18.75" customHeight="1" spans="1:24">
      <c r="A4" s="11" t="str">
        <f>"单位名称："&amp;"楚雄彝族自治州畜牧渔业技术推广中心"</f>
        <v>单位名称：楚雄彝族自治州畜牧渔业技术推广中心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6" t="s">
        <v>54</v>
      </c>
    </row>
    <row r="5" ht="18" customHeight="1" spans="1:24">
      <c r="A5" s="6" t="s">
        <v>195</v>
      </c>
      <c r="B5" s="6" t="s">
        <v>196</v>
      </c>
      <c r="C5" s="6" t="s">
        <v>197</v>
      </c>
      <c r="D5" s="6" t="s">
        <v>198</v>
      </c>
      <c r="E5" s="6" t="s">
        <v>199</v>
      </c>
      <c r="F5" s="6" t="s">
        <v>200</v>
      </c>
      <c r="G5" s="6" t="s">
        <v>201</v>
      </c>
      <c r="H5" s="6" t="s">
        <v>202</v>
      </c>
      <c r="I5" s="6" t="s">
        <v>202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203</v>
      </c>
      <c r="I6" s="6" t="s">
        <v>60</v>
      </c>
      <c r="J6" s="6"/>
      <c r="K6" s="6"/>
      <c r="L6" s="6"/>
      <c r="M6" s="6"/>
      <c r="N6" s="6"/>
      <c r="O6" s="6" t="s">
        <v>204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205</v>
      </c>
      <c r="J7" s="6" t="s">
        <v>206</v>
      </c>
      <c r="K7" s="6" t="s">
        <v>207</v>
      </c>
      <c r="L7" s="6" t="s">
        <v>208</v>
      </c>
      <c r="M7" s="6" t="s">
        <v>209</v>
      </c>
      <c r="N7" s="6" t="s">
        <v>210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211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212</v>
      </c>
      <c r="K8" s="6" t="s">
        <v>206</v>
      </c>
      <c r="L8" s="6" t="s">
        <v>208</v>
      </c>
      <c r="M8" s="6" t="s">
        <v>209</v>
      </c>
      <c r="N8" s="6" t="s">
        <v>210</v>
      </c>
      <c r="O8" s="6" t="s">
        <v>208</v>
      </c>
      <c r="P8" s="6" t="s">
        <v>209</v>
      </c>
      <c r="Q8" s="6" t="s">
        <v>210</v>
      </c>
      <c r="R8" s="6" t="s">
        <v>63</v>
      </c>
      <c r="S8" s="6" t="s">
        <v>59</v>
      </c>
      <c r="T8" s="6" t="s">
        <v>65</v>
      </c>
      <c r="U8" s="6" t="s">
        <v>211</v>
      </c>
      <c r="V8" s="6" t="s">
        <v>67</v>
      </c>
      <c r="W8" s="6" t="s">
        <v>68</v>
      </c>
      <c r="X8" s="6" t="s">
        <v>69</v>
      </c>
    </row>
    <row r="9" ht="24.1" customHeight="1" spans="1:24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5">
        <v>6</v>
      </c>
      <c r="G9" s="55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4899978.69</v>
      </c>
      <c r="I10" s="9">
        <v>4899978.69</v>
      </c>
      <c r="J10" s="9"/>
      <c r="K10" s="9"/>
      <c r="L10" s="9"/>
      <c r="M10" s="9">
        <v>4899978.69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8" t="s">
        <v>71</v>
      </c>
      <c r="B11" s="8" t="s">
        <v>213</v>
      </c>
      <c r="C11" s="8" t="s">
        <v>214</v>
      </c>
      <c r="D11" s="8" t="s">
        <v>127</v>
      </c>
      <c r="E11" s="8" t="s">
        <v>128</v>
      </c>
      <c r="F11" s="8" t="s">
        <v>215</v>
      </c>
      <c r="G11" s="8" t="s">
        <v>216</v>
      </c>
      <c r="H11" s="9">
        <v>1155864</v>
      </c>
      <c r="I11" s="9">
        <v>1155864</v>
      </c>
      <c r="J11" s="9"/>
      <c r="K11" s="9"/>
      <c r="L11" s="9"/>
      <c r="M11" s="9">
        <v>1155864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8" t="s">
        <v>71</v>
      </c>
      <c r="B12" s="8" t="s">
        <v>213</v>
      </c>
      <c r="C12" s="8" t="s">
        <v>214</v>
      </c>
      <c r="D12" s="8" t="s">
        <v>127</v>
      </c>
      <c r="E12" s="8" t="s">
        <v>128</v>
      </c>
      <c r="F12" s="8" t="s">
        <v>217</v>
      </c>
      <c r="G12" s="8" t="s">
        <v>218</v>
      </c>
      <c r="H12" s="9">
        <v>80400</v>
      </c>
      <c r="I12" s="9">
        <v>80400</v>
      </c>
      <c r="J12" s="9"/>
      <c r="K12" s="8"/>
      <c r="L12" s="9"/>
      <c r="M12" s="9">
        <v>80400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8" t="s">
        <v>71</v>
      </c>
      <c r="B13" s="8" t="s">
        <v>219</v>
      </c>
      <c r="C13" s="8" t="s">
        <v>220</v>
      </c>
      <c r="D13" s="8" t="s">
        <v>127</v>
      </c>
      <c r="E13" s="8" t="s">
        <v>128</v>
      </c>
      <c r="F13" s="8" t="s">
        <v>221</v>
      </c>
      <c r="G13" s="8" t="s">
        <v>222</v>
      </c>
      <c r="H13" s="9">
        <v>338520</v>
      </c>
      <c r="I13" s="9">
        <v>338520</v>
      </c>
      <c r="J13" s="9"/>
      <c r="K13" s="8"/>
      <c r="L13" s="9"/>
      <c r="M13" s="9">
        <v>338520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8" t="s">
        <v>71</v>
      </c>
      <c r="B14" s="8" t="s">
        <v>213</v>
      </c>
      <c r="C14" s="8" t="s">
        <v>214</v>
      </c>
      <c r="D14" s="8" t="s">
        <v>127</v>
      </c>
      <c r="E14" s="8" t="s">
        <v>128</v>
      </c>
      <c r="F14" s="8" t="s">
        <v>221</v>
      </c>
      <c r="G14" s="8" t="s">
        <v>222</v>
      </c>
      <c r="H14" s="9">
        <v>96322</v>
      </c>
      <c r="I14" s="9">
        <v>96322</v>
      </c>
      <c r="J14" s="9"/>
      <c r="K14" s="8"/>
      <c r="L14" s="9"/>
      <c r="M14" s="9">
        <v>96322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8" t="s">
        <v>71</v>
      </c>
      <c r="B15" s="8" t="s">
        <v>219</v>
      </c>
      <c r="C15" s="8" t="s">
        <v>220</v>
      </c>
      <c r="D15" s="8" t="s">
        <v>127</v>
      </c>
      <c r="E15" s="8" t="s">
        <v>128</v>
      </c>
      <c r="F15" s="8" t="s">
        <v>221</v>
      </c>
      <c r="G15" s="8" t="s">
        <v>222</v>
      </c>
      <c r="H15" s="9">
        <v>654678</v>
      </c>
      <c r="I15" s="9">
        <v>654678</v>
      </c>
      <c r="J15" s="9"/>
      <c r="K15" s="8"/>
      <c r="L15" s="9"/>
      <c r="M15" s="9">
        <v>654678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8" t="s">
        <v>71</v>
      </c>
      <c r="B16" s="8" t="s">
        <v>223</v>
      </c>
      <c r="C16" s="8" t="s">
        <v>224</v>
      </c>
      <c r="D16" s="8" t="s">
        <v>127</v>
      </c>
      <c r="E16" s="8" t="s">
        <v>128</v>
      </c>
      <c r="F16" s="8" t="s">
        <v>221</v>
      </c>
      <c r="G16" s="8" t="s">
        <v>222</v>
      </c>
      <c r="H16" s="9">
        <v>450000</v>
      </c>
      <c r="I16" s="9">
        <v>450000</v>
      </c>
      <c r="J16" s="9"/>
      <c r="K16" s="8"/>
      <c r="L16" s="9"/>
      <c r="M16" s="9">
        <v>450000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8" t="s">
        <v>71</v>
      </c>
      <c r="B17" s="8" t="s">
        <v>225</v>
      </c>
      <c r="C17" s="8" t="s">
        <v>226</v>
      </c>
      <c r="D17" s="8" t="s">
        <v>103</v>
      </c>
      <c r="E17" s="8" t="s">
        <v>104</v>
      </c>
      <c r="F17" s="8" t="s">
        <v>227</v>
      </c>
      <c r="G17" s="8" t="s">
        <v>226</v>
      </c>
      <c r="H17" s="9">
        <v>482525.43</v>
      </c>
      <c r="I17" s="9">
        <v>482525.43</v>
      </c>
      <c r="J17" s="9"/>
      <c r="K17" s="8"/>
      <c r="L17" s="9"/>
      <c r="M17" s="9">
        <v>482525.43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8" t="s">
        <v>71</v>
      </c>
      <c r="B18" s="8" t="s">
        <v>228</v>
      </c>
      <c r="C18" s="8" t="s">
        <v>229</v>
      </c>
      <c r="D18" s="8" t="s">
        <v>117</v>
      </c>
      <c r="E18" s="8" t="s">
        <v>118</v>
      </c>
      <c r="F18" s="8" t="s">
        <v>230</v>
      </c>
      <c r="G18" s="8" t="s">
        <v>231</v>
      </c>
      <c r="H18" s="9">
        <v>158153.31</v>
      </c>
      <c r="I18" s="9">
        <v>158153.31</v>
      </c>
      <c r="J18" s="9"/>
      <c r="K18" s="8"/>
      <c r="L18" s="9"/>
      <c r="M18" s="9">
        <v>158153.31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8" t="s">
        <v>71</v>
      </c>
      <c r="B19" s="8" t="s">
        <v>228</v>
      </c>
      <c r="C19" s="8" t="s">
        <v>229</v>
      </c>
      <c r="D19" s="8" t="s">
        <v>115</v>
      </c>
      <c r="E19" s="8" t="s">
        <v>116</v>
      </c>
      <c r="F19" s="8" t="s">
        <v>230</v>
      </c>
      <c r="G19" s="8" t="s">
        <v>231</v>
      </c>
      <c r="H19" s="9"/>
      <c r="I19" s="9"/>
      <c r="J19" s="9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8" t="s">
        <v>71</v>
      </c>
      <c r="B20" s="8" t="s">
        <v>228</v>
      </c>
      <c r="C20" s="8" t="s">
        <v>229</v>
      </c>
      <c r="D20" s="8" t="s">
        <v>119</v>
      </c>
      <c r="E20" s="8" t="s">
        <v>120</v>
      </c>
      <c r="F20" s="8" t="s">
        <v>232</v>
      </c>
      <c r="G20" s="8" t="s">
        <v>233</v>
      </c>
      <c r="H20" s="9">
        <v>154568.6</v>
      </c>
      <c r="I20" s="9">
        <v>154568.6</v>
      </c>
      <c r="J20" s="9"/>
      <c r="K20" s="8"/>
      <c r="L20" s="9"/>
      <c r="M20" s="9">
        <v>154568.6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8" t="s">
        <v>71</v>
      </c>
      <c r="B21" s="8" t="s">
        <v>228</v>
      </c>
      <c r="C21" s="8" t="s">
        <v>229</v>
      </c>
      <c r="D21" s="8" t="s">
        <v>121</v>
      </c>
      <c r="E21" s="8" t="s">
        <v>122</v>
      </c>
      <c r="F21" s="8" t="s">
        <v>234</v>
      </c>
      <c r="G21" s="8" t="s">
        <v>235</v>
      </c>
      <c r="H21" s="9"/>
      <c r="I21" s="9"/>
      <c r="J21" s="9"/>
      <c r="K21" s="8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8" t="s">
        <v>71</v>
      </c>
      <c r="B22" s="8" t="s">
        <v>228</v>
      </c>
      <c r="C22" s="8" t="s">
        <v>229</v>
      </c>
      <c r="D22" s="8" t="s">
        <v>121</v>
      </c>
      <c r="E22" s="8" t="s">
        <v>122</v>
      </c>
      <c r="F22" s="8" t="s">
        <v>234</v>
      </c>
      <c r="G22" s="8" t="s">
        <v>235</v>
      </c>
      <c r="H22" s="9">
        <v>14280</v>
      </c>
      <c r="I22" s="9">
        <v>14280</v>
      </c>
      <c r="J22" s="9"/>
      <c r="K22" s="8"/>
      <c r="L22" s="9"/>
      <c r="M22" s="9">
        <v>14280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8" t="s">
        <v>71</v>
      </c>
      <c r="B23" s="8" t="s">
        <v>236</v>
      </c>
      <c r="C23" s="8" t="s">
        <v>237</v>
      </c>
      <c r="D23" s="8" t="s">
        <v>127</v>
      </c>
      <c r="E23" s="8" t="s">
        <v>128</v>
      </c>
      <c r="F23" s="8" t="s">
        <v>234</v>
      </c>
      <c r="G23" s="8" t="s">
        <v>235</v>
      </c>
      <c r="H23" s="9">
        <v>15078.92</v>
      </c>
      <c r="I23" s="9">
        <v>15078.92</v>
      </c>
      <c r="J23" s="9"/>
      <c r="K23" s="8"/>
      <c r="L23" s="9"/>
      <c r="M23" s="9">
        <v>15078.92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8" t="s">
        <v>71</v>
      </c>
      <c r="B24" s="8" t="s">
        <v>238</v>
      </c>
      <c r="C24" s="8" t="s">
        <v>239</v>
      </c>
      <c r="D24" s="8" t="s">
        <v>127</v>
      </c>
      <c r="E24" s="8" t="s">
        <v>128</v>
      </c>
      <c r="F24" s="8" t="s">
        <v>234</v>
      </c>
      <c r="G24" s="8" t="s">
        <v>235</v>
      </c>
      <c r="H24" s="9">
        <v>21110.49</v>
      </c>
      <c r="I24" s="9">
        <v>21110.49</v>
      </c>
      <c r="J24" s="9"/>
      <c r="K24" s="8"/>
      <c r="L24" s="9"/>
      <c r="M24" s="9">
        <v>21110.49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8" t="s">
        <v>71</v>
      </c>
      <c r="B25" s="8" t="s">
        <v>240</v>
      </c>
      <c r="C25" s="8" t="s">
        <v>138</v>
      </c>
      <c r="D25" s="8" t="s">
        <v>137</v>
      </c>
      <c r="E25" s="8" t="s">
        <v>138</v>
      </c>
      <c r="F25" s="8" t="s">
        <v>241</v>
      </c>
      <c r="G25" s="8" t="s">
        <v>138</v>
      </c>
      <c r="H25" s="9">
        <v>279094.08</v>
      </c>
      <c r="I25" s="9">
        <v>279094.08</v>
      </c>
      <c r="J25" s="9"/>
      <c r="K25" s="8"/>
      <c r="L25" s="9"/>
      <c r="M25" s="9">
        <v>279094.08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8" t="s">
        <v>71</v>
      </c>
      <c r="B26" s="8" t="s">
        <v>242</v>
      </c>
      <c r="C26" s="8" t="s">
        <v>243</v>
      </c>
      <c r="D26" s="8" t="s">
        <v>127</v>
      </c>
      <c r="E26" s="8" t="s">
        <v>128</v>
      </c>
      <c r="F26" s="8" t="s">
        <v>244</v>
      </c>
      <c r="G26" s="8" t="s">
        <v>243</v>
      </c>
      <c r="H26" s="9">
        <v>46515.68</v>
      </c>
      <c r="I26" s="9">
        <v>46515.68</v>
      </c>
      <c r="J26" s="9"/>
      <c r="K26" s="8"/>
      <c r="L26" s="9"/>
      <c r="M26" s="9">
        <v>46515.68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8" t="s">
        <v>71</v>
      </c>
      <c r="B27" s="8" t="s">
        <v>245</v>
      </c>
      <c r="C27" s="8" t="s">
        <v>246</v>
      </c>
      <c r="D27" s="8" t="s">
        <v>127</v>
      </c>
      <c r="E27" s="8" t="s">
        <v>128</v>
      </c>
      <c r="F27" s="8" t="s">
        <v>247</v>
      </c>
      <c r="G27" s="8" t="s">
        <v>246</v>
      </c>
      <c r="H27" s="9">
        <v>8750</v>
      </c>
      <c r="I27" s="9">
        <v>8750</v>
      </c>
      <c r="J27" s="9"/>
      <c r="K27" s="8"/>
      <c r="L27" s="9"/>
      <c r="M27" s="9">
        <v>8750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8" t="s">
        <v>71</v>
      </c>
      <c r="B28" s="8" t="s">
        <v>248</v>
      </c>
      <c r="C28" s="8" t="s">
        <v>249</v>
      </c>
      <c r="D28" s="8" t="s">
        <v>127</v>
      </c>
      <c r="E28" s="8" t="s">
        <v>128</v>
      </c>
      <c r="F28" s="8" t="s">
        <v>250</v>
      </c>
      <c r="G28" s="8" t="s">
        <v>251</v>
      </c>
      <c r="H28" s="9">
        <v>50000</v>
      </c>
      <c r="I28" s="9">
        <v>50000</v>
      </c>
      <c r="J28" s="9"/>
      <c r="K28" s="8"/>
      <c r="L28" s="9"/>
      <c r="M28" s="9">
        <v>50000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8" t="s">
        <v>71</v>
      </c>
      <c r="B29" s="8" t="s">
        <v>252</v>
      </c>
      <c r="C29" s="8" t="s">
        <v>253</v>
      </c>
      <c r="D29" s="8" t="s">
        <v>127</v>
      </c>
      <c r="E29" s="8" t="s">
        <v>128</v>
      </c>
      <c r="F29" s="8" t="s">
        <v>254</v>
      </c>
      <c r="G29" s="8" t="s">
        <v>255</v>
      </c>
      <c r="H29" s="9">
        <v>33955</v>
      </c>
      <c r="I29" s="9">
        <v>33955</v>
      </c>
      <c r="J29" s="9"/>
      <c r="K29" s="8"/>
      <c r="L29" s="9"/>
      <c r="M29" s="9">
        <v>33955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8" t="s">
        <v>71</v>
      </c>
      <c r="B30" s="8" t="s">
        <v>252</v>
      </c>
      <c r="C30" s="8" t="s">
        <v>253</v>
      </c>
      <c r="D30" s="8" t="s">
        <v>127</v>
      </c>
      <c r="E30" s="8" t="s">
        <v>128</v>
      </c>
      <c r="F30" s="8" t="s">
        <v>256</v>
      </c>
      <c r="G30" s="8" t="s">
        <v>257</v>
      </c>
      <c r="H30" s="9">
        <v>47000</v>
      </c>
      <c r="I30" s="9">
        <v>47000</v>
      </c>
      <c r="J30" s="9"/>
      <c r="K30" s="8"/>
      <c r="L30" s="9"/>
      <c r="M30" s="9">
        <v>47000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8" t="s">
        <v>71</v>
      </c>
      <c r="B31" s="8" t="s">
        <v>252</v>
      </c>
      <c r="C31" s="8" t="s">
        <v>253</v>
      </c>
      <c r="D31" s="8" t="s">
        <v>127</v>
      </c>
      <c r="E31" s="8" t="s">
        <v>128</v>
      </c>
      <c r="F31" s="8" t="s">
        <v>258</v>
      </c>
      <c r="G31" s="8" t="s">
        <v>259</v>
      </c>
      <c r="H31" s="9">
        <v>5000</v>
      </c>
      <c r="I31" s="9">
        <v>5000</v>
      </c>
      <c r="J31" s="9"/>
      <c r="K31" s="8"/>
      <c r="L31" s="9"/>
      <c r="M31" s="9">
        <v>5000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8" t="s">
        <v>71</v>
      </c>
      <c r="B32" s="8" t="s">
        <v>252</v>
      </c>
      <c r="C32" s="8" t="s">
        <v>253</v>
      </c>
      <c r="D32" s="8" t="s">
        <v>127</v>
      </c>
      <c r="E32" s="8" t="s">
        <v>128</v>
      </c>
      <c r="F32" s="8" t="s">
        <v>260</v>
      </c>
      <c r="G32" s="8" t="s">
        <v>261</v>
      </c>
      <c r="H32" s="9">
        <v>800</v>
      </c>
      <c r="I32" s="9">
        <v>800</v>
      </c>
      <c r="J32" s="9"/>
      <c r="K32" s="8"/>
      <c r="L32" s="9"/>
      <c r="M32" s="9">
        <v>800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8" t="s">
        <v>71</v>
      </c>
      <c r="B33" s="8" t="s">
        <v>252</v>
      </c>
      <c r="C33" s="8" t="s">
        <v>253</v>
      </c>
      <c r="D33" s="8" t="s">
        <v>127</v>
      </c>
      <c r="E33" s="8" t="s">
        <v>128</v>
      </c>
      <c r="F33" s="8" t="s">
        <v>262</v>
      </c>
      <c r="G33" s="8" t="s">
        <v>263</v>
      </c>
      <c r="H33" s="9">
        <v>3000</v>
      </c>
      <c r="I33" s="9">
        <v>3000</v>
      </c>
      <c r="J33" s="9"/>
      <c r="K33" s="8"/>
      <c r="L33" s="9"/>
      <c r="M33" s="9">
        <v>3000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8" t="s">
        <v>71</v>
      </c>
      <c r="B34" s="8" t="s">
        <v>264</v>
      </c>
      <c r="C34" s="8" t="s">
        <v>190</v>
      </c>
      <c r="D34" s="8" t="s">
        <v>127</v>
      </c>
      <c r="E34" s="8" t="s">
        <v>128</v>
      </c>
      <c r="F34" s="8" t="s">
        <v>265</v>
      </c>
      <c r="G34" s="8" t="s">
        <v>190</v>
      </c>
      <c r="H34" s="9">
        <v>12000</v>
      </c>
      <c r="I34" s="9">
        <v>12000</v>
      </c>
      <c r="J34" s="9"/>
      <c r="K34" s="8"/>
      <c r="L34" s="9"/>
      <c r="M34" s="9">
        <v>12000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8" t="s">
        <v>71</v>
      </c>
      <c r="B35" s="8" t="s">
        <v>266</v>
      </c>
      <c r="C35" s="8" t="s">
        <v>267</v>
      </c>
      <c r="D35" s="8" t="s">
        <v>127</v>
      </c>
      <c r="E35" s="8" t="s">
        <v>128</v>
      </c>
      <c r="F35" s="8" t="s">
        <v>268</v>
      </c>
      <c r="G35" s="8" t="s">
        <v>269</v>
      </c>
      <c r="H35" s="9">
        <v>15000</v>
      </c>
      <c r="I35" s="9">
        <v>15000</v>
      </c>
      <c r="J35" s="9"/>
      <c r="K35" s="8"/>
      <c r="L35" s="9"/>
      <c r="M35" s="9">
        <v>15000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8" t="s">
        <v>71</v>
      </c>
      <c r="B36" s="8" t="s">
        <v>252</v>
      </c>
      <c r="C36" s="8" t="s">
        <v>253</v>
      </c>
      <c r="D36" s="8" t="s">
        <v>127</v>
      </c>
      <c r="E36" s="8" t="s">
        <v>128</v>
      </c>
      <c r="F36" s="8" t="s">
        <v>270</v>
      </c>
      <c r="G36" s="8" t="s">
        <v>271</v>
      </c>
      <c r="H36" s="9">
        <v>16000</v>
      </c>
      <c r="I36" s="9">
        <v>16000</v>
      </c>
      <c r="J36" s="9"/>
      <c r="K36" s="8"/>
      <c r="L36" s="9"/>
      <c r="M36" s="9">
        <v>16000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8" t="s">
        <v>71</v>
      </c>
      <c r="B37" s="8" t="s">
        <v>252</v>
      </c>
      <c r="C37" s="8" t="s">
        <v>253</v>
      </c>
      <c r="D37" s="8" t="s">
        <v>127</v>
      </c>
      <c r="E37" s="8" t="s">
        <v>128</v>
      </c>
      <c r="F37" s="8" t="s">
        <v>272</v>
      </c>
      <c r="G37" s="8" t="s">
        <v>273</v>
      </c>
      <c r="H37" s="9">
        <v>5000</v>
      </c>
      <c r="I37" s="9">
        <v>5000</v>
      </c>
      <c r="J37" s="9"/>
      <c r="K37" s="8"/>
      <c r="L37" s="9"/>
      <c r="M37" s="9">
        <v>5000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8" t="s">
        <v>71</v>
      </c>
      <c r="B38" s="8" t="s">
        <v>252</v>
      </c>
      <c r="C38" s="8" t="s">
        <v>253</v>
      </c>
      <c r="D38" s="8" t="s">
        <v>127</v>
      </c>
      <c r="E38" s="8" t="s">
        <v>128</v>
      </c>
      <c r="F38" s="8" t="s">
        <v>274</v>
      </c>
      <c r="G38" s="8" t="s">
        <v>275</v>
      </c>
      <c r="H38" s="9">
        <v>20000</v>
      </c>
      <c r="I38" s="9">
        <v>20000</v>
      </c>
      <c r="J38" s="9"/>
      <c r="K38" s="8"/>
      <c r="L38" s="9"/>
      <c r="M38" s="9">
        <v>20000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8" t="s">
        <v>71</v>
      </c>
      <c r="B39" s="8" t="s">
        <v>252</v>
      </c>
      <c r="C39" s="8" t="s">
        <v>253</v>
      </c>
      <c r="D39" s="8" t="s">
        <v>127</v>
      </c>
      <c r="E39" s="8" t="s">
        <v>128</v>
      </c>
      <c r="F39" s="8" t="s">
        <v>276</v>
      </c>
      <c r="G39" s="8" t="s">
        <v>277</v>
      </c>
      <c r="H39" s="9">
        <v>40600</v>
      </c>
      <c r="I39" s="9">
        <v>40600</v>
      </c>
      <c r="J39" s="9"/>
      <c r="K39" s="8"/>
      <c r="L39" s="9"/>
      <c r="M39" s="9">
        <v>40600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8" t="s">
        <v>71</v>
      </c>
      <c r="B40" s="8" t="s">
        <v>278</v>
      </c>
      <c r="C40" s="8" t="s">
        <v>279</v>
      </c>
      <c r="D40" s="8" t="s">
        <v>127</v>
      </c>
      <c r="E40" s="8" t="s">
        <v>128</v>
      </c>
      <c r="F40" s="8" t="s">
        <v>250</v>
      </c>
      <c r="G40" s="8" t="s">
        <v>251</v>
      </c>
      <c r="H40" s="9">
        <v>10000</v>
      </c>
      <c r="I40" s="9">
        <v>10000</v>
      </c>
      <c r="J40" s="9"/>
      <c r="K40" s="8"/>
      <c r="L40" s="9"/>
      <c r="M40" s="9">
        <v>10000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8" t="s">
        <v>71</v>
      </c>
      <c r="B41" s="8" t="s">
        <v>280</v>
      </c>
      <c r="C41" s="8" t="s">
        <v>281</v>
      </c>
      <c r="D41" s="8" t="s">
        <v>127</v>
      </c>
      <c r="E41" s="8" t="s">
        <v>128</v>
      </c>
      <c r="F41" s="8" t="s">
        <v>282</v>
      </c>
      <c r="G41" s="8" t="s">
        <v>283</v>
      </c>
      <c r="H41" s="9">
        <v>4000</v>
      </c>
      <c r="I41" s="9">
        <v>4000</v>
      </c>
      <c r="J41" s="9"/>
      <c r="K41" s="8"/>
      <c r="L41" s="9"/>
      <c r="M41" s="9">
        <v>4000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8" t="s">
        <v>71</v>
      </c>
      <c r="B42" s="8" t="s">
        <v>252</v>
      </c>
      <c r="C42" s="8" t="s">
        <v>253</v>
      </c>
      <c r="D42" s="8" t="s">
        <v>127</v>
      </c>
      <c r="E42" s="8" t="s">
        <v>128</v>
      </c>
      <c r="F42" s="8" t="s">
        <v>284</v>
      </c>
      <c r="G42" s="8" t="s">
        <v>285</v>
      </c>
      <c r="H42" s="9">
        <v>4320</v>
      </c>
      <c r="I42" s="9">
        <v>4320</v>
      </c>
      <c r="J42" s="9"/>
      <c r="K42" s="8"/>
      <c r="L42" s="9"/>
      <c r="M42" s="9">
        <v>4320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8" t="s">
        <v>71</v>
      </c>
      <c r="B43" s="8" t="s">
        <v>286</v>
      </c>
      <c r="C43" s="8" t="s">
        <v>287</v>
      </c>
      <c r="D43" s="8" t="s">
        <v>101</v>
      </c>
      <c r="E43" s="8" t="s">
        <v>102</v>
      </c>
      <c r="F43" s="8" t="s">
        <v>284</v>
      </c>
      <c r="G43" s="8" t="s">
        <v>285</v>
      </c>
      <c r="H43" s="9">
        <v>15600</v>
      </c>
      <c r="I43" s="9">
        <v>15600</v>
      </c>
      <c r="J43" s="9"/>
      <c r="K43" s="8"/>
      <c r="L43" s="9"/>
      <c r="M43" s="9">
        <v>15600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8" t="s">
        <v>71</v>
      </c>
      <c r="B44" s="8" t="s">
        <v>288</v>
      </c>
      <c r="C44" s="8" t="s">
        <v>289</v>
      </c>
      <c r="D44" s="8" t="s">
        <v>101</v>
      </c>
      <c r="E44" s="8" t="s">
        <v>102</v>
      </c>
      <c r="F44" s="8" t="s">
        <v>290</v>
      </c>
      <c r="G44" s="8" t="s">
        <v>291</v>
      </c>
      <c r="H44" s="9">
        <v>562653.6</v>
      </c>
      <c r="I44" s="9">
        <v>562653.6</v>
      </c>
      <c r="J44" s="9"/>
      <c r="K44" s="8"/>
      <c r="L44" s="9"/>
      <c r="M44" s="9">
        <v>562653.6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8" t="s">
        <v>71</v>
      </c>
      <c r="B45" s="8" t="s">
        <v>292</v>
      </c>
      <c r="C45" s="8" t="s">
        <v>293</v>
      </c>
      <c r="D45" s="8" t="s">
        <v>105</v>
      </c>
      <c r="E45" s="8" t="s">
        <v>106</v>
      </c>
      <c r="F45" s="8" t="s">
        <v>294</v>
      </c>
      <c r="G45" s="8" t="s">
        <v>295</v>
      </c>
      <c r="H45" s="9">
        <v>79113.58</v>
      </c>
      <c r="I45" s="9">
        <v>79113.58</v>
      </c>
      <c r="J45" s="9"/>
      <c r="K45" s="8"/>
      <c r="L45" s="9"/>
      <c r="M45" s="9">
        <v>79113.58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8" t="s">
        <v>71</v>
      </c>
      <c r="B46" s="8" t="s">
        <v>296</v>
      </c>
      <c r="C46" s="8" t="s">
        <v>297</v>
      </c>
      <c r="D46" s="8" t="s">
        <v>109</v>
      </c>
      <c r="E46" s="8" t="s">
        <v>110</v>
      </c>
      <c r="F46" s="8" t="s">
        <v>298</v>
      </c>
      <c r="G46" s="8" t="s">
        <v>299</v>
      </c>
      <c r="H46" s="9">
        <v>20076</v>
      </c>
      <c r="I46" s="9">
        <v>20076</v>
      </c>
      <c r="J46" s="9"/>
      <c r="K46" s="8"/>
      <c r="L46" s="9"/>
      <c r="M46" s="9">
        <v>20076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85" customHeight="1" spans="1:24">
      <c r="A47" s="10" t="s">
        <v>185</v>
      </c>
      <c r="B47" s="10"/>
      <c r="C47" s="10"/>
      <c r="D47" s="10"/>
      <c r="E47" s="10"/>
      <c r="F47" s="10"/>
      <c r="G47" s="10"/>
      <c r="H47" s="9">
        <v>4899978.69</v>
      </c>
      <c r="I47" s="9">
        <v>4899978.69</v>
      </c>
      <c r="J47" s="9"/>
      <c r="K47" s="9"/>
      <c r="L47" s="9"/>
      <c r="M47" s="9">
        <v>4899978.69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47:G47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topLeftCell="B1" workbookViewId="0">
      <pane ySplit="1" topLeftCell="A5" activePane="bottomLeft" state="frozen"/>
      <selection/>
      <selection pane="bottomLeft" activeCell="A18" sqref="A18:H18"/>
    </sheetView>
  </sheetViews>
  <sheetFormatPr defaultColWidth="10.712962962963" defaultRowHeight="14.25" customHeight="1"/>
  <cols>
    <col min="1" max="1" width="16.1388888888889" customWidth="1"/>
    <col min="2" max="2" width="31.5740740740741" customWidth="1"/>
    <col min="3" max="3" width="38.2777777777778" customWidth="1"/>
    <col min="4" max="4" width="29.5555555555556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777777777778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5" t="s">
        <v>300</v>
      </c>
    </row>
    <row r="3" ht="45" customHeight="1" spans="1:23">
      <c r="A3" s="22" t="s">
        <v>301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ht="13.5" customHeight="1" spans="1:23">
      <c r="A4" s="21" t="str">
        <f>"单位名称："&amp;"楚雄彝族自治州畜牧渔业技术推广中心"</f>
        <v>单位名称：楚雄彝族自治州畜牧渔业技术推广中心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5" t="s">
        <v>54</v>
      </c>
    </row>
    <row r="5" ht="21.75" customHeight="1" spans="1:23">
      <c r="A5" s="10" t="s">
        <v>302</v>
      </c>
      <c r="B5" s="10" t="s">
        <v>196</v>
      </c>
      <c r="C5" s="10" t="s">
        <v>197</v>
      </c>
      <c r="D5" s="10" t="s">
        <v>195</v>
      </c>
      <c r="E5" s="10" t="s">
        <v>198</v>
      </c>
      <c r="F5" s="10" t="s">
        <v>199</v>
      </c>
      <c r="G5" s="10" t="s">
        <v>303</v>
      </c>
      <c r="H5" s="10" t="s">
        <v>304</v>
      </c>
      <c r="I5" s="10" t="s">
        <v>57</v>
      </c>
      <c r="J5" s="10" t="s">
        <v>305</v>
      </c>
      <c r="K5" s="10"/>
      <c r="L5" s="10"/>
      <c r="M5" s="10"/>
      <c r="N5" s="10" t="s">
        <v>204</v>
      </c>
      <c r="O5" s="10"/>
      <c r="P5" s="10"/>
      <c r="Q5" s="10" t="s">
        <v>63</v>
      </c>
      <c r="R5" s="10" t="s">
        <v>64</v>
      </c>
      <c r="S5" s="10"/>
      <c r="T5" s="10"/>
      <c r="U5" s="10"/>
      <c r="V5" s="10"/>
      <c r="W5" s="10"/>
    </row>
    <row r="6" ht="21.75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60</v>
      </c>
      <c r="K6" s="10"/>
      <c r="L6" s="10" t="s">
        <v>61</v>
      </c>
      <c r="M6" s="10" t="s">
        <v>62</v>
      </c>
      <c r="N6" s="10" t="s">
        <v>60</v>
      </c>
      <c r="O6" s="10" t="s">
        <v>61</v>
      </c>
      <c r="P6" s="10" t="s">
        <v>62</v>
      </c>
      <c r="Q6" s="10"/>
      <c r="R6" s="10" t="s">
        <v>59</v>
      </c>
      <c r="S6" s="10" t="s">
        <v>65</v>
      </c>
      <c r="T6" s="10" t="s">
        <v>211</v>
      </c>
      <c r="U6" s="10" t="s">
        <v>67</v>
      </c>
      <c r="V6" s="10" t="s">
        <v>68</v>
      </c>
      <c r="W6" s="10" t="s">
        <v>69</v>
      </c>
    </row>
    <row r="7" ht="21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39.75" customHeight="1" spans="1:23">
      <c r="A8" s="10"/>
      <c r="B8" s="10"/>
      <c r="C8" s="10"/>
      <c r="D8" s="10"/>
      <c r="E8" s="10"/>
      <c r="F8" s="10"/>
      <c r="G8" s="10"/>
      <c r="H8" s="10"/>
      <c r="I8" s="10"/>
      <c r="J8" s="10" t="s">
        <v>59</v>
      </c>
      <c r="K8" s="10" t="s">
        <v>306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2" customHeight="1" spans="1:23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  <c r="H9" s="52">
        <v>8</v>
      </c>
      <c r="I9" s="52">
        <v>9</v>
      </c>
      <c r="J9" s="52">
        <v>10</v>
      </c>
      <c r="K9" s="52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2">
        <v>21</v>
      </c>
      <c r="V9" s="52">
        <v>22</v>
      </c>
      <c r="W9" s="52">
        <v>23</v>
      </c>
    </row>
    <row r="10" ht="22" customHeight="1" spans="1:23">
      <c r="A10" s="8"/>
      <c r="B10" s="8"/>
      <c r="C10" s="8" t="s">
        <v>307</v>
      </c>
      <c r="D10" s="8"/>
      <c r="E10" s="8"/>
      <c r="F10" s="8"/>
      <c r="G10" s="8"/>
      <c r="H10" s="8"/>
      <c r="I10" s="19">
        <v>120000</v>
      </c>
      <c r="J10" s="9">
        <v>120000</v>
      </c>
      <c r="K10" s="9">
        <v>120000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308</v>
      </c>
      <c r="B11" s="8" t="s">
        <v>309</v>
      </c>
      <c r="C11" s="8" t="s">
        <v>307</v>
      </c>
      <c r="D11" s="8" t="s">
        <v>71</v>
      </c>
      <c r="E11" s="8" t="s">
        <v>127</v>
      </c>
      <c r="F11" s="8" t="s">
        <v>128</v>
      </c>
      <c r="G11" s="8" t="s">
        <v>270</v>
      </c>
      <c r="H11" s="8" t="s">
        <v>271</v>
      </c>
      <c r="I11" s="9">
        <v>5000</v>
      </c>
      <c r="J11" s="9">
        <v>5000</v>
      </c>
      <c r="K11" s="9">
        <v>5000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308</v>
      </c>
      <c r="B12" s="8" t="s">
        <v>309</v>
      </c>
      <c r="C12" s="8" t="s">
        <v>307</v>
      </c>
      <c r="D12" s="8" t="s">
        <v>71</v>
      </c>
      <c r="E12" s="8" t="s">
        <v>127</v>
      </c>
      <c r="F12" s="8" t="s">
        <v>128</v>
      </c>
      <c r="G12" s="8" t="s">
        <v>284</v>
      </c>
      <c r="H12" s="8" t="s">
        <v>285</v>
      </c>
      <c r="I12" s="9">
        <v>4000</v>
      </c>
      <c r="J12" s="9">
        <v>4000</v>
      </c>
      <c r="K12" s="9">
        <v>4000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308</v>
      </c>
      <c r="B13" s="8" t="s">
        <v>309</v>
      </c>
      <c r="C13" s="8" t="s">
        <v>307</v>
      </c>
      <c r="D13" s="8" t="s">
        <v>71</v>
      </c>
      <c r="E13" s="8" t="s">
        <v>129</v>
      </c>
      <c r="F13" s="8" t="s">
        <v>130</v>
      </c>
      <c r="G13" s="8" t="s">
        <v>254</v>
      </c>
      <c r="H13" s="8" t="s">
        <v>255</v>
      </c>
      <c r="I13" s="9">
        <v>10000</v>
      </c>
      <c r="J13" s="9">
        <v>10000</v>
      </c>
      <c r="K13" s="9">
        <v>10000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308</v>
      </c>
      <c r="B14" s="8" t="s">
        <v>309</v>
      </c>
      <c r="C14" s="8" t="s">
        <v>307</v>
      </c>
      <c r="D14" s="8" t="s">
        <v>71</v>
      </c>
      <c r="E14" s="8" t="s">
        <v>129</v>
      </c>
      <c r="F14" s="8" t="s">
        <v>130</v>
      </c>
      <c r="G14" s="8" t="s">
        <v>310</v>
      </c>
      <c r="H14" s="8" t="s">
        <v>311</v>
      </c>
      <c r="I14" s="9">
        <v>15000</v>
      </c>
      <c r="J14" s="9">
        <v>15000</v>
      </c>
      <c r="K14" s="9">
        <v>15000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308</v>
      </c>
      <c r="B15" s="8" t="s">
        <v>309</v>
      </c>
      <c r="C15" s="8" t="s">
        <v>307</v>
      </c>
      <c r="D15" s="8" t="s">
        <v>71</v>
      </c>
      <c r="E15" s="8" t="s">
        <v>129</v>
      </c>
      <c r="F15" s="8" t="s">
        <v>130</v>
      </c>
      <c r="G15" s="8" t="s">
        <v>256</v>
      </c>
      <c r="H15" s="8" t="s">
        <v>257</v>
      </c>
      <c r="I15" s="9">
        <v>30000</v>
      </c>
      <c r="J15" s="9">
        <v>30000</v>
      </c>
      <c r="K15" s="9">
        <v>30000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308</v>
      </c>
      <c r="B16" s="8" t="s">
        <v>309</v>
      </c>
      <c r="C16" s="8" t="s">
        <v>307</v>
      </c>
      <c r="D16" s="8" t="s">
        <v>71</v>
      </c>
      <c r="E16" s="8" t="s">
        <v>129</v>
      </c>
      <c r="F16" s="8" t="s">
        <v>130</v>
      </c>
      <c r="G16" s="8" t="s">
        <v>312</v>
      </c>
      <c r="H16" s="8" t="s">
        <v>313</v>
      </c>
      <c r="I16" s="9">
        <v>20000</v>
      </c>
      <c r="J16" s="9">
        <v>20000</v>
      </c>
      <c r="K16" s="9">
        <v>20000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308</v>
      </c>
      <c r="B17" s="8" t="s">
        <v>309</v>
      </c>
      <c r="C17" s="8" t="s">
        <v>307</v>
      </c>
      <c r="D17" s="8" t="s">
        <v>71</v>
      </c>
      <c r="E17" s="8" t="s">
        <v>129</v>
      </c>
      <c r="F17" s="8" t="s">
        <v>130</v>
      </c>
      <c r="G17" s="8" t="s">
        <v>314</v>
      </c>
      <c r="H17" s="8" t="s">
        <v>315</v>
      </c>
      <c r="I17" s="9">
        <v>36000</v>
      </c>
      <c r="J17" s="9">
        <v>36000</v>
      </c>
      <c r="K17" s="9">
        <v>36000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10" t="s">
        <v>57</v>
      </c>
      <c r="B18" s="10"/>
      <c r="C18" s="10"/>
      <c r="D18" s="10"/>
      <c r="E18" s="10"/>
      <c r="F18" s="10"/>
      <c r="G18" s="10"/>
      <c r="H18" s="10"/>
      <c r="I18" s="9">
        <v>120000</v>
      </c>
      <c r="J18" s="9">
        <v>120000</v>
      </c>
      <c r="K18" s="9">
        <v>120000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workbookViewId="0">
      <pane ySplit="1" topLeftCell="A11" activePane="bottomLeft" state="frozen"/>
      <selection/>
      <selection pane="bottomLeft" activeCell="C24" sqref="C24"/>
    </sheetView>
  </sheetViews>
  <sheetFormatPr defaultColWidth="10.712962962963" defaultRowHeight="12" customHeight="1"/>
  <cols>
    <col min="1" max="2" width="69.2777777777778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316</v>
      </c>
      <c r="B2" s="21"/>
      <c r="C2" s="21"/>
      <c r="D2" s="21"/>
      <c r="E2" s="21"/>
      <c r="F2" s="21"/>
      <c r="G2" s="21"/>
      <c r="H2" s="21"/>
      <c r="I2" s="21"/>
      <c r="J2" s="21" t="s">
        <v>317</v>
      </c>
    </row>
    <row r="3" ht="45" customHeight="1" spans="1:10">
      <c r="A3" s="22" t="str">
        <f>"2025"&amp;"年部门项目支出绩效目标表（本次下达）"</f>
        <v>2025年部门项目支出绩效目标表（本次下达）</v>
      </c>
      <c r="B3" s="22"/>
      <c r="C3" s="22"/>
      <c r="D3" s="22"/>
      <c r="E3" s="22"/>
      <c r="F3" s="22"/>
      <c r="G3" s="22"/>
      <c r="H3" s="22"/>
      <c r="I3" s="22"/>
      <c r="J3" s="22"/>
    </row>
    <row r="4" ht="15.75" customHeight="1" spans="1:10">
      <c r="A4" s="21" t="str">
        <f>"单位名称："&amp;"楚雄彝族自治州畜牧渔业技术推广中心"</f>
        <v>单位名称：楚雄彝族自治州畜牧渔业技术推广中心</v>
      </c>
      <c r="B4" s="45"/>
      <c r="C4" s="45"/>
      <c r="D4" s="45"/>
      <c r="E4" s="45"/>
      <c r="F4" s="46"/>
      <c r="G4" s="45"/>
      <c r="H4" s="46"/>
      <c r="I4" s="46"/>
      <c r="J4" s="46"/>
    </row>
    <row r="5" ht="60" customHeight="1" spans="1:10">
      <c r="A5" s="47" t="s">
        <v>318</v>
      </c>
      <c r="B5" s="47" t="s">
        <v>319</v>
      </c>
      <c r="C5" s="47" t="s">
        <v>320</v>
      </c>
      <c r="D5" s="47" t="s">
        <v>321</v>
      </c>
      <c r="E5" s="47" t="s">
        <v>322</v>
      </c>
      <c r="F5" s="47" t="s">
        <v>323</v>
      </c>
      <c r="G5" s="47" t="s">
        <v>324</v>
      </c>
      <c r="H5" s="47" t="s">
        <v>325</v>
      </c>
      <c r="I5" s="47" t="s">
        <v>326</v>
      </c>
      <c r="J5" s="47" t="s">
        <v>327</v>
      </c>
    </row>
    <row r="6" ht="47.5" customHeight="1" spans="1:10">
      <c r="A6" s="48">
        <v>1</v>
      </c>
      <c r="B6" s="48">
        <v>2</v>
      </c>
      <c r="C6" s="49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</row>
    <row r="7" ht="47.5" customHeight="1" spans="1:10">
      <c r="A7" s="50" t="s">
        <v>71</v>
      </c>
      <c r="B7" s="50"/>
      <c r="C7" s="50"/>
      <c r="D7" s="50"/>
      <c r="E7" s="50"/>
      <c r="F7" s="50"/>
      <c r="G7" s="50"/>
      <c r="H7" s="50"/>
      <c r="I7" s="50"/>
      <c r="J7" s="50"/>
    </row>
    <row r="8" ht="76" customHeight="1" spans="1:10">
      <c r="A8" s="50" t="s">
        <v>307</v>
      </c>
      <c r="B8" s="51" t="s">
        <v>328</v>
      </c>
      <c r="C8" s="50"/>
      <c r="D8" s="50"/>
      <c r="E8" s="50"/>
      <c r="F8" s="50"/>
      <c r="G8" s="50"/>
      <c r="H8" s="50"/>
      <c r="I8" s="50"/>
      <c r="J8" s="50"/>
    </row>
    <row r="9" ht="52" customHeight="1" spans="1:10">
      <c r="A9" s="50"/>
      <c r="B9" s="50"/>
      <c r="C9" s="49" t="s">
        <v>329</v>
      </c>
      <c r="D9" s="49" t="s">
        <v>330</v>
      </c>
      <c r="E9" s="49" t="s">
        <v>331</v>
      </c>
      <c r="F9" s="49" t="s">
        <v>332</v>
      </c>
      <c r="G9" s="49" t="s">
        <v>333</v>
      </c>
      <c r="H9" s="49" t="s">
        <v>334</v>
      </c>
      <c r="I9" s="49" t="s">
        <v>335</v>
      </c>
      <c r="J9" s="51" t="s">
        <v>336</v>
      </c>
    </row>
    <row r="10" ht="52" customHeight="1" spans="1:10">
      <c r="A10" s="8"/>
      <c r="B10" s="8"/>
      <c r="C10" s="49" t="s">
        <v>329</v>
      </c>
      <c r="D10" s="49" t="s">
        <v>330</v>
      </c>
      <c r="E10" s="49" t="s">
        <v>337</v>
      </c>
      <c r="F10" s="49" t="s">
        <v>332</v>
      </c>
      <c r="G10" s="49" t="s">
        <v>338</v>
      </c>
      <c r="H10" s="49" t="s">
        <v>339</v>
      </c>
      <c r="I10" s="49" t="s">
        <v>335</v>
      </c>
      <c r="J10" s="51" t="s">
        <v>340</v>
      </c>
    </row>
    <row r="11" ht="52" customHeight="1" spans="1:10">
      <c r="A11" s="8"/>
      <c r="B11" s="8"/>
      <c r="C11" s="49" t="s">
        <v>329</v>
      </c>
      <c r="D11" s="49" t="s">
        <v>330</v>
      </c>
      <c r="E11" s="49" t="s">
        <v>341</v>
      </c>
      <c r="F11" s="49" t="s">
        <v>332</v>
      </c>
      <c r="G11" s="49" t="s">
        <v>342</v>
      </c>
      <c r="H11" s="49" t="s">
        <v>343</v>
      </c>
      <c r="I11" s="49" t="s">
        <v>335</v>
      </c>
      <c r="J11" s="51" t="s">
        <v>344</v>
      </c>
    </row>
    <row r="12" ht="52" customHeight="1" spans="1:10">
      <c r="A12" s="8"/>
      <c r="B12" s="8"/>
      <c r="C12" s="49" t="s">
        <v>329</v>
      </c>
      <c r="D12" s="49" t="s">
        <v>330</v>
      </c>
      <c r="E12" s="49" t="s">
        <v>345</v>
      </c>
      <c r="F12" s="49" t="s">
        <v>332</v>
      </c>
      <c r="G12" s="49" t="s">
        <v>346</v>
      </c>
      <c r="H12" s="49" t="s">
        <v>343</v>
      </c>
      <c r="I12" s="49" t="s">
        <v>335</v>
      </c>
      <c r="J12" s="51" t="s">
        <v>344</v>
      </c>
    </row>
    <row r="13" ht="52" customHeight="1" spans="1:10">
      <c r="A13" s="8"/>
      <c r="B13" s="8"/>
      <c r="C13" s="49" t="s">
        <v>347</v>
      </c>
      <c r="D13" s="49" t="s">
        <v>348</v>
      </c>
      <c r="E13" s="49" t="s">
        <v>349</v>
      </c>
      <c r="F13" s="49" t="s">
        <v>332</v>
      </c>
      <c r="G13" s="49" t="s">
        <v>342</v>
      </c>
      <c r="H13" s="49" t="s">
        <v>350</v>
      </c>
      <c r="I13" s="49" t="s">
        <v>335</v>
      </c>
      <c r="J13" s="51" t="s">
        <v>351</v>
      </c>
    </row>
    <row r="14" ht="52" customHeight="1" spans="1:10">
      <c r="A14" s="8"/>
      <c r="B14" s="8"/>
      <c r="C14" s="49" t="s">
        <v>352</v>
      </c>
      <c r="D14" s="49" t="s">
        <v>353</v>
      </c>
      <c r="E14" s="49" t="s">
        <v>353</v>
      </c>
      <c r="F14" s="49" t="s">
        <v>332</v>
      </c>
      <c r="G14" s="49" t="s">
        <v>354</v>
      </c>
      <c r="H14" s="49" t="s">
        <v>355</v>
      </c>
      <c r="I14" s="49" t="s">
        <v>335</v>
      </c>
      <c r="J14" s="51" t="s">
        <v>356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2025-02-20T08:16:00Z</dcterms:created>
  <dcterms:modified xsi:type="dcterms:W3CDTF">2025-02-25T01:17:10Z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FE4568E93DAE495981A2869FC24C3606_12</vt:lpwstr>
  </property>
  <property fmtid="{D5CDD505-2E9C-101B-9397-08002B2CF9AE}" pid="3" name="KSOProductBuildVer">
    <vt:lpwstr>2052-12.1.0.20305</vt:lpwstr>
  </property>
</Properties>
</file>