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firstSheet="4" activeTab="6"/>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 sheetId="5" r:id="rId5"/>
    <sheet name="2025年一般公共预算“三公”经费支出预算表" sheetId="6" r:id="rId6"/>
    <sheet name="部门基本支出预算表（人员类、运转类公用经费项目）04" sheetId="7" r:id="rId7"/>
    <sheet name="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中期规划预算表" sheetId="18" r:id="rId18"/>
  </sheets>
  <definedNames>
    <definedName name="_xlnm.Print_Titles" localSheetId="10">'2025年部门政府性基金预算支出预算表'!$1:$6</definedName>
    <definedName name="_xlnm.Print_Titles" localSheetId="15">'2025年新增资产配置表'!$1:$6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
  <c r="A3" i="17"/>
  <c r="A3" i="16"/>
  <c r="A3" i="15"/>
  <c r="A2" i="13"/>
  <c r="A3" i="12"/>
  <c r="A3" i="11"/>
  <c r="A3" i="10"/>
  <c r="A2"/>
  <c r="A3" i="9"/>
  <c r="A2"/>
  <c r="A3" i="8"/>
  <c r="A3" i="7"/>
  <c r="A3" i="6"/>
  <c r="A2"/>
  <c r="A3" i="5"/>
  <c r="A2"/>
  <c r="D5" i="4"/>
  <c r="B5"/>
  <c r="A3"/>
  <c r="A2"/>
  <c r="A3" i="3"/>
  <c r="A2"/>
  <c r="A3" i="2"/>
  <c r="A2"/>
  <c r="D5" i="1"/>
  <c r="B5"/>
  <c r="A3"/>
</calcChain>
</file>

<file path=xl/sharedStrings.xml><?xml version="1.0" encoding="utf-8"?>
<sst xmlns="http://schemas.openxmlformats.org/spreadsheetml/2006/main" count="1342" uniqueCount="581">
  <si>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</si>
  <si>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</si>
  <si>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</si>
  <si>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</si>
  <si>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</si>
  <si>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</si>
  <si>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</si>
  <si>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</si>
  <si>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</si>
  <si>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</si>
  <si>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</si>
  <si>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</si>
  <si>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</si>
  <si>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</si>
  <si>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</si>
  <si>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</si>
  <si>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</si>
  <si>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</si>
  <si>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</si>
  <si>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</si>
  <si>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</si>
  <si>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</si>
  <si>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</si>
  <si>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</si>
  <si>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</si>
  <si>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</si>
  <si>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</si>
  <si>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</si>
  <si>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</si>
  <si>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</si>
  <si>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</si>
  <si>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</si>
  <si>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</si>
  <si>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</si>
  <si>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</si>
  <si>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</si>
  <si>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</si>
  <si>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</si>
  <si>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</si>
  <si>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</si>
  <si>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</si>
  <si>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</si>
  <si>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</si>
  <si>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</si>
  <si>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</si>
  <si>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</si>
  <si>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</si>
  <si>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</si>
  <si>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</si>
  <si>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</si>
  <si>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</si>
  <si>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</si>
  <si>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</si>
  <si>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</si>
  <si>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</si>
  <si>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</si>
  <si>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</si>
  <si>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</si>
  <si>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</si>
  <si>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</si>
  <si>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</si>
  <si>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</si>
  <si>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</si>
  <si>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</si>
  <si>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</si>
  <si>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</si>
  <si>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</si>
  <si>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</si>
  <si>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</si>
  <si>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</si>
  <si>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144007</t>
  </si>
  <si>
    <t>楚雄彝族自治州生态环境局牟定分局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</si>
  <si>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</si>
  <si>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</si>
  <si>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</si>
  <si>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</si>
  <si>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</si>
  <si>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</si>
  <si>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</si>
  <si>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</si>
  <si>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</si>
  <si>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</si>
  <si>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</si>
  <si>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</si>
  <si>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</si>
  <si>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</si>
  <si>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</si>
  <si>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</si>
  <si>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</si>
  <si>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</si>
  <si>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</si>
  <si>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</si>
  <si>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</si>
  <si>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</si>
  <si>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</si>
  <si>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</si>
  <si>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</si>
  <si>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</si>
  <si>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</si>
  <si>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</si>
  <si>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</si>
  <si>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</si>
  <si>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</si>
  <si>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</si>
  <si>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</si>
  <si>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</si>
  <si>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</si>
  <si>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</si>
  <si>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</si>
  <si>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</si>
  <si>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</si>
  <si>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</si>
  <si>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</si>
  <si>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</si>
  <si>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</si>
  <si>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</si>
  <si>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</si>
  <si>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</si>
  <si>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</si>
  <si>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</si>
  <si>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</si>
  <si>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</si>
  <si>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</si>
  <si>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</si>
  <si>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</si>
  <si>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21103</t>
  </si>
  <si>
    <t>污染防治</t>
  </si>
  <si>
    <t>2110302</t>
  </si>
  <si>
    <t>水体</t>
  </si>
  <si>
    <t>2110304</t>
  </si>
  <si>
    <t>固体废弃物与化学品</t>
  </si>
  <si>
    <t>2110307</t>
  </si>
  <si>
    <t>土壤</t>
  </si>
  <si>
    <t>21111</t>
  </si>
  <si>
    <t>污染减排</t>
  </si>
  <si>
    <t>2111101</t>
  </si>
  <si>
    <t>生态环境监测与信息</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</si>
  <si>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</si>
  <si>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</si>
  <si>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</si>
  <si>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</si>
  <si>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</si>
  <si>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</si>
  <si>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</si>
  <si>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</si>
  <si>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</si>
  <si>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</si>
  <si>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</si>
  <si>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</si>
  <si>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</si>
  <si>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</si>
  <si>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</si>
  <si>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</si>
  <si>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</si>
  <si>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</si>
  <si>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</si>
  <si>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</si>
  <si>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</si>
  <si>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</si>
  <si>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</si>
  <si>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</si>
  <si>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</si>
  <si>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</si>
  <si>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</si>
  <si>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</si>
  <si>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</si>
  <si>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</si>
  <si>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</si>
  <si>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</si>
  <si>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</si>
  <si>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</si>
  <si>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</si>
  <si>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</si>
  <si>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</si>
  <si>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</si>
  <si>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</si>
  <si>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</si>
  <si>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</si>
  <si>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</si>
  <si>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</si>
  <si>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</si>
  <si>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</si>
  <si>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</si>
  <si>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</si>
  <si>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</si>
  <si>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</si>
  <si>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</si>
  <si>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</si>
  <si>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</si>
  <si>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</si>
  <si>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</si>
  <si>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</si>
  <si>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</si>
  <si>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</si>
  <si>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</si>
  <si>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</si>
  <si>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</si>
  <si>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</si>
  <si>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</si>
  <si>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</si>
  <si>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</si>
  <si>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</si>
  <si>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</si>
  <si>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</si>
  <si>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</si>
  <si>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</si>
  <si>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</si>
  <si>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</si>
  <si>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</si>
  <si>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</si>
  <si>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</si>
  <si>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</si>
  <si>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</si>
  <si>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</si>
  <si>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</si>
  <si>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</si>
  <si>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</si>
  <si>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532300210000000018828</t>
  </si>
  <si>
    <t>行政人员工资支出</t>
  </si>
  <si>
    <t>30101</t>
  </si>
  <si>
    <t>基本工资</t>
  </si>
  <si>
    <t>532300210000000018829</t>
  </si>
  <si>
    <t>事业人员工资支出</t>
  </si>
  <si>
    <t>30102</t>
  </si>
  <si>
    <t>津贴补贴</t>
  </si>
  <si>
    <t>30103</t>
  </si>
  <si>
    <t>奖金</t>
  </si>
  <si>
    <t>532300210000000020506</t>
  </si>
  <si>
    <t>机关综合绩效支出</t>
  </si>
  <si>
    <t>532300231100001542969</t>
  </si>
  <si>
    <t>事业人员绩效工资</t>
  </si>
  <si>
    <t>30107</t>
  </si>
  <si>
    <t>绩效工资</t>
  </si>
  <si>
    <t>532300210000000020507</t>
  </si>
  <si>
    <t>事业综合绩效支出</t>
  </si>
  <si>
    <t>532300210000000018831</t>
  </si>
  <si>
    <t>机关事业单位基本养老保险缴费</t>
  </si>
  <si>
    <t>30108</t>
  </si>
  <si>
    <t>532300210000000018832</t>
  </si>
  <si>
    <t>社会保障缴费</t>
  </si>
  <si>
    <t>30110</t>
  </si>
  <si>
    <t>职工基本医疗保险缴费</t>
  </si>
  <si>
    <t>30111</t>
  </si>
  <si>
    <t>公务员医疗补助缴费</t>
  </si>
  <si>
    <t>30112</t>
  </si>
  <si>
    <t>其他社会保障缴费</t>
  </si>
  <si>
    <t>532300241100002092293</t>
  </si>
  <si>
    <t>工伤保险</t>
  </si>
  <si>
    <t>532300221100000670886</t>
  </si>
  <si>
    <t>失业保险</t>
  </si>
  <si>
    <t>532300210000000018833</t>
  </si>
  <si>
    <t>30113</t>
  </si>
  <si>
    <t>532300221100000364994</t>
  </si>
  <si>
    <t>工会经费</t>
  </si>
  <si>
    <t>30228</t>
  </si>
  <si>
    <t>532300231100001173870</t>
  </si>
  <si>
    <t>福利费</t>
  </si>
  <si>
    <t>30229</t>
  </si>
  <si>
    <t>532300210000000018835</t>
  </si>
  <si>
    <t>车辆使用费</t>
  </si>
  <si>
    <t>30231</t>
  </si>
  <si>
    <t>532300210000000018836</t>
  </si>
  <si>
    <t>行政人员公务交通补贴</t>
  </si>
  <si>
    <t>30239</t>
  </si>
  <si>
    <t>其他交通费用</t>
  </si>
  <si>
    <t>532300210000000018838</t>
  </si>
  <si>
    <t>公务交通专项经费</t>
  </si>
  <si>
    <t>532300210000000018840</t>
  </si>
  <si>
    <t>一般公用经费</t>
  </si>
  <si>
    <t>30201</t>
  </si>
  <si>
    <t>办公费</t>
  </si>
  <si>
    <t>30202</t>
  </si>
  <si>
    <t>印刷费</t>
  </si>
  <si>
    <t>30205</t>
  </si>
  <si>
    <t>水费</t>
  </si>
  <si>
    <t>30207</t>
  </si>
  <si>
    <t>邮电费</t>
  </si>
  <si>
    <t>30209</t>
  </si>
  <si>
    <t>物业管理费</t>
  </si>
  <si>
    <t>30211</t>
  </si>
  <si>
    <t>差旅费</t>
  </si>
  <si>
    <t>532300221100000364938</t>
  </si>
  <si>
    <t>30217</t>
  </si>
  <si>
    <t>30226</t>
  </si>
  <si>
    <t>劳务费</t>
  </si>
  <si>
    <t>532300221100000387206</t>
  </si>
  <si>
    <t>考核优秀奖</t>
  </si>
  <si>
    <t>30299</t>
  </si>
  <si>
    <t>其他商品和服务支出</t>
  </si>
  <si>
    <t>532300210000000018839</t>
  </si>
  <si>
    <t>离退休公用经费</t>
  </si>
  <si>
    <t>532300210000000018834</t>
  </si>
  <si>
    <t>对个人和家庭的补助</t>
  </si>
  <si>
    <t>30302</t>
  </si>
  <si>
    <t>退休费</t>
  </si>
  <si>
    <t>532300251100003519789</t>
  </si>
  <si>
    <t>楚雄州生态环境局牟定分局2025年职业年金缴费资金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</si>
  <si>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</si>
  <si>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</si>
  <si>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</si>
  <si>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</si>
  <si>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</si>
  <si>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</si>
  <si>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</si>
  <si>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</si>
  <si>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</si>
  <si>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10县市分局监测监察执法专项经费</t>
  </si>
  <si>
    <t>311 专项业务类</t>
  </si>
  <si>
    <t>532300251100003519899</t>
  </si>
  <si>
    <t>30213</t>
  </si>
  <si>
    <t>维修（护）费</t>
  </si>
  <si>
    <t>30218</t>
  </si>
  <si>
    <t>专用材料费</t>
  </si>
  <si>
    <t>30227</t>
  </si>
  <si>
    <t>委托业务费</t>
  </si>
  <si>
    <t>31002</t>
  </si>
  <si>
    <t>办公设备购置</t>
  </si>
  <si>
    <t>楚雄州牟定县郝家河重金属污染底泥清挖及处置工程项目前期经费</t>
  </si>
  <si>
    <t>313 事业发展类</t>
  </si>
  <si>
    <t>532300251100003520026</t>
  </si>
  <si>
    <t>牟定县“无废城市”建设项目前期工作经费</t>
  </si>
  <si>
    <t>532300251100003520039</t>
  </si>
  <si>
    <t>牟定县县城集中式饮用水水源地水污染防治工程资金</t>
  </si>
  <si>
    <t>532300251100003519921</t>
  </si>
  <si>
    <t>31005</t>
  </si>
  <si>
    <t>基础设施建设</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</si>
  <si>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</si>
  <si>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</si>
  <si>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</si>
  <si>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</si>
  <si>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</si>
  <si>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</si>
  <si>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</si>
  <si>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</si>
  <si>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</si>
  <si>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</si>
  <si>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</si>
  <si>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</si>
  <si>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编制楚雄州牟定县郝家河重金属污染底泥清挖及处置工程项目实施方案，项目测量、设计等前期工作，促进项目尽快实施。</t>
  </si>
  <si>
    <t>产出指标</t>
  </si>
  <si>
    <t>数量指标</t>
  </si>
  <si>
    <t>编制项目实施方案个数</t>
  </si>
  <si>
    <t>=</t>
  </si>
  <si>
    <t>1.00</t>
  </si>
  <si>
    <t>个</t>
  </si>
  <si>
    <t>定量指标</t>
  </si>
  <si>
    <t>编制项目实施方案1个</t>
  </si>
  <si>
    <t>资金支付进度率</t>
  </si>
  <si>
    <t>100</t>
  </si>
  <si>
    <t>%</t>
  </si>
  <si>
    <t>定性指标</t>
  </si>
  <si>
    <t>资金支付进度率达到100%</t>
  </si>
  <si>
    <t>时效指标</t>
  </si>
  <si>
    <t>完成项目前期工作时间</t>
  </si>
  <si>
    <t>2024年10月31日前</t>
  </si>
  <si>
    <t>年-月-日</t>
  </si>
  <si>
    <t>完成项目前期工作时间为2024年10月前，前期工作完成后项目工程顺利开工。</t>
  </si>
  <si>
    <t>效益指标</t>
  </si>
  <si>
    <t>经济效益</t>
  </si>
  <si>
    <t>项目投资开工率</t>
  </si>
  <si>
    <t>90</t>
  </si>
  <si>
    <t>项目投资开工率达到100%</t>
  </si>
  <si>
    <t>满意度指标</t>
  </si>
  <si>
    <t>服务对象满意度</t>
  </si>
  <si>
    <t>政府部门与社会编制服务机构双方满意度</t>
  </si>
  <si>
    <t>&gt;=</t>
  </si>
  <si>
    <t>政府部门与社会编制服务机构双方满意度达到90%以上。</t>
  </si>
  <si>
    <t>编制牟定县“无废城市”建设项目—城区生活垃圾分类收集能力提升示范建设项目和农作物秸秆资源化利用项目实施方案，为城区生活垃圾分类收集建设和牟定农作物秸秆资源化利用项目提供技术支撑，使项目成功争取到上级补助资金支持。</t>
  </si>
  <si>
    <t>2.00</t>
  </si>
  <si>
    <t>编制牟定县“无废城市”建设项目—城区生活垃圾分类收集能力提升示范建设项目实施方案1个、编制牟定县“无废城市”创建项目——农作物秸秆资源化利用项目实施方案1个。</t>
  </si>
  <si>
    <t>质量指标</t>
  </si>
  <si>
    <t>项目资金申报入库争取资金成功率</t>
  </si>
  <si>
    <t>项目资金申报入库争取资金成功率达到100%</t>
  </si>
  <si>
    <t>完成2个项目实施方案编制时间</t>
  </si>
  <si>
    <t>2024年12月31日前</t>
  </si>
  <si>
    <t>完成2个项目实施方案编制时间在2024年12月31日前。</t>
  </si>
  <si>
    <t>资产投资增长率</t>
  </si>
  <si>
    <t>资产投资增长率达到90以上。</t>
  </si>
  <si>
    <t>政府部门与编制单位双方满意度</t>
  </si>
  <si>
    <t>90.00</t>
  </si>
  <si>
    <t>政府部门与编制单位双方满意度达到90%以上。</t>
  </si>
  <si>
    <t>2025执法监测次数</t>
  </si>
  <si>
    <t>次/年</t>
  </si>
  <si>
    <t>2025年生态环境质量监测次数</t>
  </si>
  <si>
    <t>监测任务完成率</t>
  </si>
  <si>
    <t>监测设备正常运转率</t>
  </si>
  <si>
    <t>上岗人员持证率</t>
  </si>
  <si>
    <t>按照工作方案时限要求全面完成各项工作任务</t>
  </si>
  <si>
    <t>是</t>
  </si>
  <si>
    <t>是/否</t>
  </si>
  <si>
    <t>成本指标</t>
  </si>
  <si>
    <t>经济成本指标</t>
  </si>
  <si>
    <t>&lt;=</t>
  </si>
  <si>
    <t>项目资金不超预算</t>
  </si>
  <si>
    <t>元</t>
  </si>
  <si>
    <t>社会效益</t>
  </si>
  <si>
    <t>违法案件处理率</t>
  </si>
  <si>
    <t>发生重特大环境污染事件</t>
  </si>
  <si>
    <t>0</t>
  </si>
  <si>
    <t>件</t>
  </si>
  <si>
    <t>生态效益</t>
  </si>
  <si>
    <t>提供监测数据率</t>
  </si>
  <si>
    <t>水源地水质达标率</t>
  </si>
  <si>
    <t>人民群众满意度</t>
  </si>
  <si>
    <t>县财政2023年拨入我局牟定县县城集中式饮用水水源地中屯水库、龙虎水库实施污染防治工程项目结转资金，用于用于牟定县县城集中式饮用水水源地中屯水库、龙虎水库建设隔离防护工程、缓冲带生态修复工程、农村环境综合整治工程、农业面源污染治理工程、库尾湿地建设工程、环境监管能力建设工程，通过本项目的实施，可有效削减污染物入库总量，配合相关的林业水土保持项目和农业面源污染控制工程项目，进一步改善中屯水库和龙虎水库水质恶化趋势，力争项目实施后，水质达到地表水Ⅱ类水质标准。</t>
  </si>
  <si>
    <t>新建污水收集管网</t>
  </si>
  <si>
    <t>5876</t>
  </si>
  <si>
    <t>米</t>
  </si>
  <si>
    <t>新建污水收集管网5876米</t>
  </si>
  <si>
    <t>新建污水处理系统</t>
  </si>
  <si>
    <t>3（处理规模100m3/d）</t>
  </si>
  <si>
    <t>座</t>
  </si>
  <si>
    <t>新建污水处理系统3座（处理规模100m3/d）</t>
  </si>
  <si>
    <t>新建隔离防护带</t>
  </si>
  <si>
    <t>7300</t>
  </si>
  <si>
    <t>新建隔离防护带7300米</t>
  </si>
  <si>
    <t>新建缓冲带</t>
  </si>
  <si>
    <t>16970m2</t>
  </si>
  <si>
    <t>平方米</t>
  </si>
  <si>
    <t>新建缓冲带16970平方米</t>
  </si>
  <si>
    <t>新建生态沟渠</t>
  </si>
  <si>
    <t>4330</t>
  </si>
  <si>
    <t>新建生态沟渠4330米</t>
  </si>
  <si>
    <t>新建农田废水调蓄池</t>
  </si>
  <si>
    <t>4（处理规模1170m3/d）</t>
  </si>
  <si>
    <t>新建农田废水调蓄池4座（处理规模1170m3/d）</t>
  </si>
  <si>
    <t>新建尾矿湿地</t>
  </si>
  <si>
    <t>3（处理规模8200m3/d）</t>
  </si>
  <si>
    <t>新建尾矿湿地3座（处理规模8200m3/d）</t>
  </si>
  <si>
    <t>项目验收通过率</t>
  </si>
  <si>
    <t>95%</t>
  </si>
  <si>
    <t>项目验收通过率达到95%以上</t>
  </si>
  <si>
    <t>村落生活污水收集处理率</t>
  </si>
  <si>
    <t>80</t>
  </si>
  <si>
    <t>村落生活污水收集处理率达到80%以上</t>
  </si>
  <si>
    <t>一级保护区外围有效隔离率</t>
  </si>
  <si>
    <t xml:space="preserve">一级保护区外围有效隔离率达到90
一级保护区外围有效隔离率达到90以上
</t>
  </si>
  <si>
    <t>一级保护区警戒标识覆盖率</t>
  </si>
  <si>
    <t>一级保护区警戒标识覆盖率达到100%</t>
  </si>
  <si>
    <t>完成时限</t>
  </si>
  <si>
    <t>月</t>
  </si>
  <si>
    <t>项目计划完成时限为13个月</t>
  </si>
  <si>
    <t>项目成本小于总投资4081.61万元</t>
  </si>
  <si>
    <t>万元</t>
  </si>
  <si>
    <t>带动就业增长</t>
  </si>
  <si>
    <t>增长</t>
  </si>
  <si>
    <t>上升</t>
  </si>
  <si>
    <t>土地利用率</t>
  </si>
  <si>
    <t>提高</t>
  </si>
  <si>
    <t>土地利用率提高</t>
  </si>
  <si>
    <t>饮用水安全</t>
  </si>
  <si>
    <t>达标</t>
  </si>
  <si>
    <t>饮用水安全达标</t>
  </si>
  <si>
    <t>水环境质量</t>
  </si>
  <si>
    <t>稳定达标</t>
  </si>
  <si>
    <t>水环境质量稳定达标</t>
  </si>
  <si>
    <t>可持续影响</t>
  </si>
  <si>
    <t>化学需氧量削减量</t>
  </si>
  <si>
    <t>87.11t/a</t>
  </si>
  <si>
    <t>吨</t>
  </si>
  <si>
    <t>化学需氧量削减量87.11t/a以上</t>
  </si>
  <si>
    <t>总氮削减量</t>
  </si>
  <si>
    <t>13.08t/a</t>
  </si>
  <si>
    <t>总磷削减量3.08t/a以上。</t>
  </si>
  <si>
    <t>总磷削减量</t>
  </si>
  <si>
    <t>5.21t/a</t>
  </si>
  <si>
    <t>总磷削减量5.21t/a以上</t>
  </si>
  <si>
    <t>群众对项目的满意度</t>
  </si>
  <si>
    <t>群众对项目的满意度达到90%以上。</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</si>
  <si>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</si>
  <si>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</si>
  <si>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</si>
  <si>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</si>
  <si>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</si>
  <si>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</si>
  <si>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</si>
  <si>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</si>
  <si>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</si>
  <si>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</si>
  <si>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</si>
  <si>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</si>
  <si>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</si>
  <si>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</si>
  <si>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</si>
  <si>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</si>
  <si>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</si>
  <si>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</si>
  <si>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</si>
  <si>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打印机</t>
  </si>
  <si>
    <t>A4黑白打印机</t>
  </si>
  <si>
    <t>台</t>
  </si>
  <si>
    <t>档案柜</t>
  </si>
  <si>
    <t>文件柜</t>
  </si>
  <si>
    <t>组</t>
  </si>
  <si>
    <t>复印纸</t>
  </si>
  <si>
    <t>箱</t>
  </si>
  <si>
    <t>机动车保险</t>
  </si>
  <si>
    <t>机动车保险服务</t>
  </si>
  <si>
    <t>年</t>
  </si>
  <si>
    <t>车辆加油</t>
  </si>
  <si>
    <t>车辆加油、添加燃料服务</t>
  </si>
  <si>
    <t>车辆维修和保养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</si>
  <si>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</si>
  <si>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</si>
  <si>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</si>
  <si>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</si>
  <si>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</si>
  <si>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</si>
  <si>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</si>
  <si>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</si>
  <si>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</si>
  <si>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</si>
  <si>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</si>
  <si>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</si>
  <si>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</si>
  <si>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</si>
  <si>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A1803 社会保险服务</t>
  </si>
  <si>
    <t>社会保险服务</t>
  </si>
  <si>
    <t>B1107 其他适合通过市场化方式提供的后勤服务</t>
  </si>
  <si>
    <t>其他适合通过市场化方式提供的后勤服务</t>
  </si>
  <si>
    <t>车辆维修好保养服务</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</si>
  <si>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</si>
  <si>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</si>
  <si>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</si>
  <si>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</si>
  <si>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</si>
  <si>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</si>
  <si>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</si>
  <si>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</si>
  <si>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</si>
  <si>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</si>
  <si>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</si>
  <si>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</si>
  <si>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</si>
  <si>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</si>
  <si>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</si>
  <si>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</si>
  <si>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</si>
  <si>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</si>
  <si>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</si>
  <si>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</si>
  <si>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</si>
  <si>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</si>
  <si>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</si>
  <si>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</si>
  <si>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</si>
  <si>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</si>
  <si>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</si>
  <si>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</si>
  <si>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</si>
  <si>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</si>
  <si>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</si>
  <si>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</si>
  <si>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</si>
  <si>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</si>
  <si>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</si>
  <si>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</si>
  <si>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</si>
  <si>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</si>
  <si>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2080501</t>
    <phoneticPr fontId="23" type="noConversion"/>
  </si>
  <si>
    <t>机关事业单位职业年金缴费支出</t>
    <phoneticPr fontId="23" type="noConversion"/>
  </si>
  <si>
    <t>说明：本表无数据，故公开空表。</t>
    <phoneticPr fontId="23" type="noConversion"/>
  </si>
  <si>
    <t>单位名称：楚雄彝族自治州生态环境局牟定分局</t>
    <phoneticPr fontId="23" type="noConversion"/>
  </si>
  <si>
    <t>单位名称：楚雄彝族自治州生态环境局牟定分局                                                                                     单位：元</t>
    <phoneticPr fontId="23" type="noConversion"/>
  </si>
  <si>
    <t>2080506</t>
    <phoneticPr fontId="23" type="noConversion"/>
  </si>
  <si>
    <r>
      <rPr>
        <sz val="11"/>
        <color rgb="FF000000"/>
        <rFont val="宋体"/>
        <family val="3"/>
        <charset val="134"/>
      </rPr>
      <t>深入贯彻习近平生态文明思想以及省委、州委重要指示批示精神，聚焦环境保护督察反馈问题的整改落实，坚决打赢污染防治攻坚战。专项用于州生态环境局</t>
    </r>
    <r>
      <rPr>
        <sz val="11"/>
        <color rgb="FF000000"/>
        <rFont val="Times New Roman"/>
        <family val="1"/>
      </rPr>
      <t>2025</t>
    </r>
    <r>
      <rPr>
        <sz val="11"/>
        <color rgb="FF000000"/>
        <rFont val="宋体"/>
        <family val="3"/>
        <charset val="134"/>
      </rPr>
      <t>年牟定分局开展各类环保督察、监管执法、监测监察，环境污染防治监管管理，减排目标落实，日常监督检查等工作。保障实验室仪器维修、检定、校准、易耗品及标准物质购置等。</t>
    </r>
    <phoneticPr fontId="23" type="noConversion"/>
  </si>
  <si>
    <r>
      <t>2025</t>
    </r>
    <r>
      <rPr>
        <sz val="11"/>
        <color rgb="FF000000"/>
        <rFont val="宋体"/>
        <family val="3"/>
        <charset val="134"/>
      </rPr>
      <t>执法监测次数不少于</t>
    </r>
    <r>
      <rPr>
        <sz val="11"/>
        <color rgb="FF000000"/>
        <rFont val="Times New Roman"/>
        <family val="1"/>
      </rPr>
      <t>2</t>
    </r>
    <r>
      <rPr>
        <sz val="11"/>
        <color rgb="FF000000"/>
        <rFont val="宋体"/>
        <family val="3"/>
        <charset val="134"/>
      </rPr>
      <t>次</t>
    </r>
    <phoneticPr fontId="23" type="noConversion"/>
  </si>
  <si>
    <r>
      <t>2025</t>
    </r>
    <r>
      <rPr>
        <sz val="11"/>
        <color rgb="FF000000"/>
        <rFont val="宋体"/>
        <family val="3"/>
        <charset val="134"/>
      </rPr>
      <t>年生态环境质量监测次数不少于</t>
    </r>
    <r>
      <rPr>
        <sz val="11"/>
        <color rgb="FF000000"/>
        <rFont val="Times New Roman"/>
        <family val="1"/>
      </rPr>
      <t>8</t>
    </r>
    <r>
      <rPr>
        <sz val="11"/>
        <color rgb="FF000000"/>
        <rFont val="宋体"/>
        <family val="3"/>
        <charset val="134"/>
      </rPr>
      <t>次</t>
    </r>
    <phoneticPr fontId="23" type="noConversion"/>
  </si>
  <si>
    <r>
      <t>2025</t>
    </r>
    <r>
      <rPr>
        <sz val="11"/>
        <color rgb="FF000000"/>
        <rFont val="宋体"/>
        <family val="3"/>
        <charset val="134"/>
      </rPr>
      <t>年监测任务完成率为</t>
    </r>
    <r>
      <rPr>
        <sz val="11"/>
        <color rgb="FF000000"/>
        <rFont val="Times New Roman"/>
        <family val="1"/>
      </rPr>
      <t>100%</t>
    </r>
    <r>
      <rPr>
        <sz val="11"/>
        <color rgb="FF000000"/>
        <rFont val="宋体"/>
        <family val="3"/>
        <charset val="134"/>
      </rPr>
      <t>。</t>
    </r>
    <phoneticPr fontId="23" type="noConversion"/>
  </si>
  <si>
    <r>
      <t>2025</t>
    </r>
    <r>
      <rPr>
        <sz val="11"/>
        <color rgb="FF000000"/>
        <rFont val="宋体"/>
        <family val="3"/>
        <charset val="134"/>
      </rPr>
      <t>年监测设备正常运转率达到</t>
    </r>
    <r>
      <rPr>
        <sz val="11"/>
        <color rgb="FF000000"/>
        <rFont val="Times New Roman"/>
        <family val="1"/>
      </rPr>
      <t>100%</t>
    </r>
    <r>
      <rPr>
        <sz val="11"/>
        <color rgb="FF000000"/>
        <rFont val="宋体"/>
        <family val="3"/>
        <charset val="134"/>
      </rPr>
      <t>。</t>
    </r>
    <phoneticPr fontId="23" type="noConversion"/>
  </si>
  <si>
    <r>
      <t>2025</t>
    </r>
    <r>
      <rPr>
        <sz val="11"/>
        <color rgb="FF000000"/>
        <rFont val="宋体"/>
        <family val="3"/>
        <charset val="134"/>
      </rPr>
      <t>年上岗人员持证率达到</t>
    </r>
    <r>
      <rPr>
        <sz val="11"/>
        <color rgb="FF000000"/>
        <rFont val="Times New Roman"/>
        <family val="1"/>
      </rPr>
      <t>100%</t>
    </r>
    <r>
      <rPr>
        <sz val="11"/>
        <color rgb="FF000000"/>
        <rFont val="宋体"/>
        <family val="3"/>
        <charset val="134"/>
      </rPr>
      <t>。</t>
    </r>
    <phoneticPr fontId="23" type="noConversion"/>
  </si>
  <si>
    <t>按照工作方案时限要求全面完成各项工作任务</t>
    <phoneticPr fontId="23" type="noConversion"/>
  </si>
  <si>
    <t>项目资金执行数不超预算下达数。</t>
    <phoneticPr fontId="23" type="noConversion"/>
  </si>
  <si>
    <r>
      <t>2025</t>
    </r>
    <r>
      <rPr>
        <sz val="11"/>
        <color rgb="FF000000"/>
        <rFont val="宋体"/>
        <family val="3"/>
        <charset val="134"/>
      </rPr>
      <t>年度违法案件处理率为</t>
    </r>
    <r>
      <rPr>
        <sz val="11"/>
        <color rgb="FF000000"/>
        <rFont val="Times New Roman"/>
        <family val="1"/>
      </rPr>
      <t>100%</t>
    </r>
    <phoneticPr fontId="23" type="noConversion"/>
  </si>
  <si>
    <r>
      <t>2025</t>
    </r>
    <r>
      <rPr>
        <sz val="11"/>
        <color rgb="FF000000"/>
        <rFont val="宋体"/>
        <family val="3"/>
        <charset val="134"/>
      </rPr>
      <t>年发生重特大环境污染事件</t>
    </r>
    <r>
      <rPr>
        <sz val="11"/>
        <color rgb="FF000000"/>
        <rFont val="Times New Roman"/>
        <family val="1"/>
      </rPr>
      <t>0</t>
    </r>
    <r>
      <rPr>
        <sz val="11"/>
        <color rgb="FF000000"/>
        <rFont val="宋体"/>
        <family val="3"/>
        <charset val="134"/>
      </rPr>
      <t>件</t>
    </r>
    <phoneticPr fontId="23" type="noConversion"/>
  </si>
  <si>
    <r>
      <t>2025</t>
    </r>
    <r>
      <rPr>
        <sz val="11"/>
        <color rgb="FF000000"/>
        <rFont val="宋体"/>
        <family val="3"/>
        <charset val="134"/>
      </rPr>
      <t>年度提供监测数据率达到</t>
    </r>
    <r>
      <rPr>
        <sz val="11"/>
        <color rgb="FF000000"/>
        <rFont val="Times New Roman"/>
        <family val="1"/>
      </rPr>
      <t>100%</t>
    </r>
    <phoneticPr fontId="23" type="noConversion"/>
  </si>
  <si>
    <r>
      <t>2025</t>
    </r>
    <r>
      <rPr>
        <sz val="11"/>
        <color rgb="FF000000"/>
        <rFont val="宋体"/>
        <family val="3"/>
        <charset val="134"/>
      </rPr>
      <t>年度水源地水质达标率达标率为</t>
    </r>
    <r>
      <rPr>
        <sz val="11"/>
        <color rgb="FF000000"/>
        <rFont val="Times New Roman"/>
        <family val="1"/>
      </rPr>
      <t>100%</t>
    </r>
    <r>
      <rPr>
        <sz val="11"/>
        <color rgb="FF000000"/>
        <rFont val="宋体"/>
        <family val="3"/>
        <charset val="134"/>
      </rPr>
      <t>。</t>
    </r>
    <phoneticPr fontId="23" type="noConversion"/>
  </si>
  <si>
    <r>
      <t>2025</t>
    </r>
    <r>
      <rPr>
        <sz val="11"/>
        <color rgb="FF000000"/>
        <rFont val="宋体"/>
        <family val="3"/>
        <charset val="134"/>
      </rPr>
      <t>年人民群众对环保工作的满意度达到</t>
    </r>
    <r>
      <rPr>
        <sz val="11"/>
        <color rgb="FF000000"/>
        <rFont val="Times New Roman"/>
        <family val="1"/>
      </rPr>
      <t>90%</t>
    </r>
    <r>
      <rPr>
        <sz val="11"/>
        <color rgb="FF000000"/>
        <rFont val="宋体"/>
        <family val="3"/>
        <charset val="134"/>
      </rPr>
      <t>以上。</t>
    </r>
    <phoneticPr fontId="23" type="noConversion"/>
  </si>
  <si>
    <t>公务用车运行维护费</t>
    <phoneticPr fontId="23" type="noConversion"/>
  </si>
  <si>
    <t>其他交通费用</t>
    <phoneticPr fontId="23" type="noConversion"/>
  </si>
  <si>
    <t>其他商品和服务支出</t>
    <phoneticPr fontId="23" type="noConversion"/>
  </si>
</sst>
</file>

<file path=xl/styles.xml><?xml version="1.0" encoding="utf-8"?>
<styleSheet xmlns="http://schemas.openxmlformats.org/spreadsheetml/2006/main">
  <numFmts count="5">
    <numFmt numFmtId="176" formatCode="#,##0.00;\-#,##0.00;;@"/>
    <numFmt numFmtId="177" formatCode="hh:mm:ss"/>
    <numFmt numFmtId="178" formatCode="yyyy\-mm\-dd"/>
    <numFmt numFmtId="179" formatCode="yyyy\-mm\-dd\ hh:mm:ss"/>
    <numFmt numFmtId="180" formatCode="#,##0;\-#,##0;;@"/>
  </numFmts>
  <fonts count="29">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family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color rgb="FF000000"/>
      <name val="宋体"/>
      <charset val="134"/>
    </font>
    <font>
      <b/>
      <sz val="11.25"/>
      <color rgb="FF000000"/>
      <name val="宋体"/>
      <charset val="134"/>
    </font>
    <font>
      <sz val="11"/>
      <color rgb="FF000000"/>
      <name val="Times New Roman"/>
      <family val="1"/>
    </font>
    <font>
      <sz val="11.25"/>
      <color theme="1"/>
      <name val="宋体"/>
      <charset val="134"/>
    </font>
    <font>
      <sz val="11"/>
      <color rgb="FF000000"/>
      <name val="宋体"/>
      <charset val="134"/>
      <scheme val="minor"/>
    </font>
    <font>
      <b/>
      <sz val="9"/>
      <color rgb="FF000000"/>
      <name val="Arial"/>
      <family val="2"/>
    </font>
    <font>
      <b/>
      <sz val="9"/>
      <color rgb="FF000000"/>
      <name val="宋体"/>
      <charset val="134"/>
    </font>
    <font>
      <sz val="10"/>
      <color rgb="FF000000"/>
      <name val="Times New Roman"/>
      <family val="1"/>
    </font>
    <font>
      <sz val="9"/>
      <name val="宋体"/>
      <charset val="134"/>
      <scheme val="minor"/>
    </font>
    <font>
      <sz val="9"/>
      <color theme="1"/>
      <name val="宋体"/>
      <family val="3"/>
      <charset val="134"/>
    </font>
    <font>
      <sz val="9"/>
      <color rgb="FF000000"/>
      <name val="宋体"/>
      <family val="3"/>
      <charset val="134"/>
    </font>
    <font>
      <sz val="11"/>
      <color theme="1"/>
      <name val="宋体"/>
      <family val="3"/>
      <charset val="134"/>
      <scheme val="minor"/>
    </font>
    <font>
      <sz val="10.5"/>
      <name val="宋体"/>
      <family val="3"/>
      <charset val="134"/>
    </font>
    <font>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s>
  <cellStyleXfs count="9">
    <xf numFmtId="0" fontId="0" fillId="0" borderId="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11">
    <xf numFmtId="0" fontId="0" fillId="0" borderId="0" xfId="0" applyFont="1">
      <alignment vertical="center"/>
    </xf>
    <xf numFmtId="49" fontId="1" fillId="0" borderId="0" xfId="2" applyNumberFormat="1" applyFont="1" applyBorder="1">
      <alignment horizontal="left" vertical="center" wrapText="1"/>
    </xf>
    <xf numFmtId="49" fontId="2" fillId="0" borderId="0" xfId="0" applyNumberFormat="1" applyFont="1" applyBorder="1" applyAlignment="1">
      <alignment horizontal="right" vertical="center" wrapText="1"/>
    </xf>
    <xf numFmtId="49" fontId="2" fillId="0" borderId="1" xfId="2"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2" applyNumberFormat="1" applyFont="1" applyBorder="1">
      <alignment horizontal="left" vertical="center" wrapText="1"/>
    </xf>
    <xf numFmtId="176" fontId="6" fillId="0" borderId="1" xfId="3" applyNumberFormat="1" applyFont="1" applyBorder="1">
      <alignment horizontal="right" vertical="center"/>
    </xf>
    <xf numFmtId="49" fontId="5" fillId="0" borderId="1" xfId="2" applyNumberFormat="1" applyFont="1" applyBorder="1" applyAlignment="1">
      <alignment horizontal="center" vertical="center" wrapText="1"/>
    </xf>
    <xf numFmtId="49" fontId="2" fillId="0" borderId="0" xfId="2" applyNumberFormat="1" applyFont="1" applyBorder="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2" applyNumberFormat="1" applyFont="1" applyBorder="1" applyAlignment="1">
      <alignment horizontal="right" vertical="center" wrapText="1"/>
    </xf>
    <xf numFmtId="49" fontId="2" fillId="0" borderId="0" xfId="2"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3" applyNumberFormat="1" applyFont="1" applyBorder="1" applyAlignment="1">
      <alignment horizontal="right" vertical="center" wrapText="1"/>
    </xf>
    <xf numFmtId="176" fontId="5" fillId="0" borderId="1" xfId="3" applyNumberFormat="1" applyFont="1" applyBorder="1">
      <alignment horizontal="right" vertical="center"/>
    </xf>
    <xf numFmtId="49" fontId="5" fillId="0" borderId="0" xfId="2"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2" applyNumberFormat="1" applyFont="1" applyBorder="1">
      <alignment horizontal="left" vertical="center" wrapText="1"/>
    </xf>
    <xf numFmtId="49" fontId="5" fillId="0" borderId="0" xfId="2"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2"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3"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1" xfId="2" applyNumberFormat="1" applyFont="1" applyBorder="1">
      <alignment horizontal="left" vertical="center" wrapText="1"/>
    </xf>
    <xf numFmtId="49" fontId="15" fillId="0" borderId="1" xfId="2"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2"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5" fillId="2" borderId="3" xfId="0" applyFont="1" applyFill="1" applyBorder="1" applyAlignment="1" applyProtection="1">
      <alignment horizontal="center" vertical="center" wrapText="1"/>
      <protection locked="0"/>
    </xf>
    <xf numFmtId="49" fontId="5" fillId="0" borderId="0" xfId="2"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3" applyNumberFormat="1" applyFont="1" applyBorder="1" applyAlignment="1">
      <alignment horizontal="center" vertical="center"/>
    </xf>
    <xf numFmtId="0" fontId="15" fillId="2" borderId="1" xfId="0" applyFont="1" applyFill="1" applyBorder="1" applyAlignment="1">
      <alignment horizontal="center" vertical="center"/>
    </xf>
    <xf numFmtId="49" fontId="21" fillId="0" borderId="1" xfId="2" applyNumberFormat="1" applyFont="1" applyBorder="1" applyAlignment="1">
      <alignment horizontal="center"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2" fillId="0" borderId="1" xfId="0" applyFont="1" applyBorder="1" applyAlignment="1">
      <alignment horizontal="center" vertical="center"/>
    </xf>
    <xf numFmtId="4" fontId="6" fillId="0" borderId="5" xfId="0" applyNumberFormat="1" applyFont="1" applyBorder="1" applyAlignment="1">
      <alignment horizontal="center" vertical="center"/>
    </xf>
    <xf numFmtId="0" fontId="21" fillId="0" borderId="7" xfId="0" applyFont="1" applyBorder="1" applyAlignment="1">
      <alignment horizontal="center" vertical="center"/>
    </xf>
    <xf numFmtId="49" fontId="5" fillId="0" borderId="1" xfId="2" applyNumberFormat="1" applyFont="1" applyBorder="1" applyAlignment="1">
      <alignment vertical="center" wrapText="1"/>
    </xf>
    <xf numFmtId="49" fontId="24" fillId="0" borderId="1" xfId="2" applyNumberFormat="1" applyFont="1" applyBorder="1" applyAlignment="1">
      <alignment vertical="center" wrapText="1"/>
    </xf>
    <xf numFmtId="176" fontId="6" fillId="0" borderId="1" xfId="3" applyNumberFormat="1" applyFont="1" applyBorder="1" applyAlignment="1">
      <alignment vertical="center" wrapText="1"/>
    </xf>
    <xf numFmtId="176" fontId="25" fillId="0" borderId="1" xfId="3" applyNumberFormat="1" applyFont="1" applyBorder="1" applyAlignment="1">
      <alignment vertical="center" wrapText="1"/>
    </xf>
    <xf numFmtId="176" fontId="6" fillId="0" borderId="1" xfId="3" applyNumberFormat="1" applyFont="1" applyBorder="1" applyAlignment="1">
      <alignment horizontal="center" vertical="center" wrapText="1"/>
    </xf>
    <xf numFmtId="4" fontId="6" fillId="0" borderId="4" xfId="0" applyNumberFormat="1"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9" fontId="5" fillId="0" borderId="1" xfId="2" applyNumberFormat="1" applyFont="1" applyBorder="1" applyAlignment="1">
      <alignment vertical="center" wrapText="1"/>
    </xf>
    <xf numFmtId="0" fontId="26" fillId="0" borderId="0" xfId="0" applyFont="1">
      <alignment vertical="center"/>
    </xf>
    <xf numFmtId="0" fontId="0" fillId="0" borderId="0" xfId="0">
      <alignment vertical="center"/>
    </xf>
    <xf numFmtId="49" fontId="5" fillId="0" borderId="1" xfId="2" applyNumberFormat="1" applyFont="1" applyBorder="1" applyAlignment="1">
      <alignment vertical="center" wrapText="1"/>
    </xf>
    <xf numFmtId="49" fontId="7" fillId="0" borderId="0" xfId="2" applyNumberFormat="1" applyFont="1" applyBorder="1" applyAlignment="1">
      <alignment horizontal="center" vertical="center" wrapText="1"/>
    </xf>
    <xf numFmtId="49" fontId="5" fillId="0" borderId="0" xfId="2" applyNumberFormat="1" applyFont="1" applyBorder="1">
      <alignment horizontal="left" vertical="center" wrapText="1"/>
    </xf>
    <xf numFmtId="49" fontId="5" fillId="0" borderId="1" xfId="2" applyNumberFormat="1" applyFont="1" applyBorder="1" applyAlignment="1">
      <alignment horizontal="center" vertical="center" wrapText="1"/>
    </xf>
    <xf numFmtId="49" fontId="5" fillId="0" borderId="0" xfId="2" applyNumberFormat="1" applyFont="1" applyBorder="1" applyAlignment="1">
      <alignment vertical="center" wrapText="1"/>
    </xf>
    <xf numFmtId="0" fontId="0" fillId="0" borderId="0" xfId="0" applyFont="1" applyAlignment="1">
      <alignment vertical="center" wrapText="1"/>
    </xf>
    <xf numFmtId="49" fontId="5" fillId="0" borderId="0" xfId="2" applyNumberFormat="1" applyFont="1" applyBorder="1" applyAlignment="1">
      <alignment horizontal="right" vertical="center" wrapText="1"/>
    </xf>
    <xf numFmtId="176" fontId="6" fillId="0" borderId="1" xfId="3" applyNumberFormat="1" applyFont="1" applyBorder="1" applyAlignment="1">
      <alignment horizontal="center" vertical="center"/>
    </xf>
    <xf numFmtId="49" fontId="3" fillId="0" borderId="0" xfId="2"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2" fillId="0" borderId="0" xfId="2"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49" fontId="2" fillId="0" borderId="1" xfId="2" applyNumberFormat="1" applyFont="1" applyBorder="1" applyAlignment="1">
      <alignment horizontal="center" vertical="center" wrapText="1"/>
    </xf>
    <xf numFmtId="49" fontId="5" fillId="0" borderId="1" xfId="2" applyNumberFormat="1" applyFont="1" applyBorder="1" applyAlignment="1">
      <alignment vertical="center" wrapText="1"/>
    </xf>
    <xf numFmtId="49" fontId="2" fillId="0" borderId="0" xfId="2" applyNumberFormat="1" applyFont="1" applyBorder="1" applyAlignment="1">
      <alignment vertical="center" wrapText="1"/>
    </xf>
    <xf numFmtId="49" fontId="2" fillId="0" borderId="0" xfId="2" applyNumberFormat="1" applyFont="1" applyBorder="1">
      <alignment horizontal="left" vertical="center" wrapText="1"/>
    </xf>
    <xf numFmtId="49" fontId="2" fillId="0" borderId="8" xfId="2" applyNumberFormat="1" applyFont="1" applyBorder="1" applyAlignment="1">
      <alignment vertical="center" wrapText="1"/>
    </xf>
    <xf numFmtId="0" fontId="0" fillId="0" borderId="8" xfId="0" applyFont="1" applyBorder="1" applyAlignment="1">
      <alignment vertical="center" wrapText="1"/>
    </xf>
    <xf numFmtId="49" fontId="5" fillId="0" borderId="8" xfId="2" applyNumberFormat="1" applyFont="1" applyBorder="1" applyAlignment="1">
      <alignment vertical="center" wrapText="1"/>
    </xf>
    <xf numFmtId="49" fontId="15" fillId="0" borderId="1" xfId="2"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0" xfId="2" applyNumberFormat="1" applyFont="1" applyBorder="1" applyAlignment="1">
      <alignment vertical="center" wrapText="1"/>
    </xf>
    <xf numFmtId="49" fontId="11" fillId="0" borderId="1" xfId="0" applyNumberFormat="1" applyFont="1" applyBorder="1" applyAlignment="1">
      <alignment horizontal="center" vertical="center" wrapText="1"/>
    </xf>
    <xf numFmtId="49" fontId="9" fillId="0" borderId="0" xfId="2" applyNumberFormat="1" applyFont="1" applyBorder="1" applyAlignment="1">
      <alignment vertical="center" wrapText="1"/>
    </xf>
    <xf numFmtId="49" fontId="27" fillId="0" borderId="8" xfId="2" applyNumberFormat="1" applyFont="1" applyBorder="1" applyAlignment="1">
      <alignment vertical="center" wrapText="1"/>
    </xf>
    <xf numFmtId="49" fontId="11" fillId="0" borderId="8" xfId="2" applyNumberFormat="1" applyFont="1" applyBorder="1" applyAlignment="1">
      <alignment vertical="center" wrapText="1"/>
    </xf>
    <xf numFmtId="49" fontId="13" fillId="0" borderId="1" xfId="0" applyNumberFormat="1" applyFont="1" applyBorder="1" applyAlignment="1">
      <alignment horizontal="center" vertical="center" wrapText="1"/>
    </xf>
    <xf numFmtId="49" fontId="10" fillId="0" borderId="0" xfId="2"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0" fontId="28" fillId="0" borderId="1" xfId="0" applyFont="1" applyBorder="1" applyAlignment="1">
      <alignment horizontal="left" vertical="center" wrapText="1"/>
    </xf>
  </cellXfs>
  <cellStyles count="9">
    <cellStyle name="DateStyle" xfId="5"/>
    <cellStyle name="DateTimeStyle" xfId="6"/>
    <cellStyle name="IntegralNumberStyle" xfId="8"/>
    <cellStyle name="MoneyStyle" xfId="3"/>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9"/>
  <sheetViews>
    <sheetView showZeros="0" topLeftCell="A19" workbookViewId="0">
      <selection activeCell="B39" sqref="B39"/>
    </sheetView>
  </sheetViews>
  <sheetFormatPr defaultColWidth="9.25" defaultRowHeight="14.25" customHeight="1"/>
  <cols>
    <col min="1" max="1" width="37.875" customWidth="1"/>
    <col min="2" max="2" width="39.125" customWidth="1"/>
    <col min="3" max="3" width="44" customWidth="1"/>
    <col min="4" max="4" width="49.875" customWidth="1"/>
  </cols>
  <sheetData>
    <row r="1" spans="1:4" ht="13.5" customHeight="1">
      <c r="A1" s="16"/>
      <c r="B1" s="16"/>
      <c r="C1" s="16"/>
      <c r="D1" s="19" t="s">
        <v>0</v>
      </c>
    </row>
    <row r="2" spans="1:4" ht="45" customHeight="1">
      <c r="A2" s="78" t="s">
        <v>1</v>
      </c>
      <c r="B2" s="78"/>
      <c r="C2" s="78"/>
      <c r="D2" s="78"/>
    </row>
    <row r="3" spans="1:4" ht="21" customHeight="1">
      <c r="A3" s="79" t="str">
        <f>"单位名称："&amp;"楚雄彝族自治州生态环境局牟定分局"</f>
        <v>单位名称：楚雄彝族自治州生态环境局牟定分局</v>
      </c>
      <c r="B3" s="79"/>
      <c r="C3" s="16"/>
      <c r="D3" s="19" t="s">
        <v>2</v>
      </c>
    </row>
    <row r="4" spans="1:4" ht="19.5" customHeight="1">
      <c r="A4" s="80" t="s">
        <v>3</v>
      </c>
      <c r="B4" s="80"/>
      <c r="C4" s="80" t="s">
        <v>4</v>
      </c>
      <c r="D4" s="80"/>
    </row>
    <row r="5" spans="1:4" ht="19.5" customHeight="1">
      <c r="A5" s="80" t="s">
        <v>5</v>
      </c>
      <c r="B5" s="80" t="str">
        <f>"2025"&amp;"年预算数"</f>
        <v>2025年预算数</v>
      </c>
      <c r="C5" s="80" t="s">
        <v>6</v>
      </c>
      <c r="D5" s="80" t="str">
        <f>"2025"&amp;"年预算数"</f>
        <v>2025年预算数</v>
      </c>
    </row>
    <row r="6" spans="1:4" ht="19.5" customHeight="1">
      <c r="A6" s="80"/>
      <c r="B6" s="80"/>
      <c r="C6" s="80"/>
      <c r="D6" s="80"/>
    </row>
    <row r="7" spans="1:4" ht="25.35" customHeight="1">
      <c r="A7" s="5" t="s">
        <v>7</v>
      </c>
      <c r="B7" s="59">
        <v>6898529.5899999999</v>
      </c>
      <c r="C7" s="5" t="s">
        <v>8</v>
      </c>
      <c r="D7" s="59"/>
    </row>
    <row r="8" spans="1:4" ht="25.35" customHeight="1">
      <c r="A8" s="5" t="s">
        <v>9</v>
      </c>
      <c r="B8" s="59"/>
      <c r="C8" s="5" t="s">
        <v>10</v>
      </c>
      <c r="D8" s="59"/>
    </row>
    <row r="9" spans="1:4" ht="25.35" customHeight="1">
      <c r="A9" s="5" t="s">
        <v>11</v>
      </c>
      <c r="B9" s="59"/>
      <c r="C9" s="5" t="s">
        <v>12</v>
      </c>
      <c r="D9" s="59"/>
    </row>
    <row r="10" spans="1:4" ht="25.35" customHeight="1">
      <c r="A10" s="5" t="s">
        <v>13</v>
      </c>
      <c r="B10" s="59"/>
      <c r="C10" s="5" t="s">
        <v>14</v>
      </c>
      <c r="D10" s="59"/>
    </row>
    <row r="11" spans="1:4" ht="25.35" customHeight="1">
      <c r="A11" s="5" t="s">
        <v>15</v>
      </c>
      <c r="B11" s="59">
        <v>12000000</v>
      </c>
      <c r="C11" s="5" t="s">
        <v>16</v>
      </c>
      <c r="D11" s="59"/>
    </row>
    <row r="12" spans="1:4" ht="20.25" customHeight="1">
      <c r="A12" s="5" t="s">
        <v>17</v>
      </c>
      <c r="B12" s="59"/>
      <c r="C12" s="5" t="s">
        <v>18</v>
      </c>
      <c r="D12" s="59"/>
    </row>
    <row r="13" spans="1:4" ht="20.25" customHeight="1">
      <c r="A13" s="5" t="s">
        <v>19</v>
      </c>
      <c r="B13" s="59"/>
      <c r="C13" s="5" t="s">
        <v>20</v>
      </c>
      <c r="D13" s="59"/>
    </row>
    <row r="14" spans="1:4" ht="20.25" customHeight="1">
      <c r="A14" s="5" t="s">
        <v>21</v>
      </c>
      <c r="B14" s="59"/>
      <c r="C14" s="5" t="s">
        <v>22</v>
      </c>
      <c r="D14" s="59">
        <v>792072.83</v>
      </c>
    </row>
    <row r="15" spans="1:4" ht="20.25" customHeight="1">
      <c r="A15" s="5" t="s">
        <v>23</v>
      </c>
      <c r="B15" s="59"/>
      <c r="C15" s="5" t="s">
        <v>24</v>
      </c>
      <c r="D15" s="59"/>
    </row>
    <row r="16" spans="1:4" ht="20.25" customHeight="1">
      <c r="A16" s="5" t="s">
        <v>25</v>
      </c>
      <c r="B16" s="59">
        <v>12000000</v>
      </c>
      <c r="C16" s="5" t="s">
        <v>26</v>
      </c>
      <c r="D16" s="59">
        <v>347407.69</v>
      </c>
    </row>
    <row r="17" spans="1:4" ht="20.25" customHeight="1">
      <c r="A17" s="5"/>
      <c r="B17" s="59"/>
      <c r="C17" s="5" t="s">
        <v>27</v>
      </c>
      <c r="D17" s="59">
        <v>17279015.59</v>
      </c>
    </row>
    <row r="18" spans="1:4" ht="20.25" customHeight="1">
      <c r="A18" s="5"/>
      <c r="B18" s="64"/>
      <c r="C18" s="5" t="s">
        <v>28</v>
      </c>
      <c r="D18" s="59"/>
    </row>
    <row r="19" spans="1:4" ht="20.25" customHeight="1">
      <c r="A19" s="5"/>
      <c r="B19" s="64"/>
      <c r="C19" s="5" t="s">
        <v>29</v>
      </c>
      <c r="D19" s="59"/>
    </row>
    <row r="20" spans="1:4" ht="20.25" customHeight="1">
      <c r="A20" s="5"/>
      <c r="B20" s="64"/>
      <c r="C20" s="5" t="s">
        <v>30</v>
      </c>
      <c r="D20" s="59"/>
    </row>
    <row r="21" spans="1:4" ht="20.25" customHeight="1">
      <c r="A21" s="5"/>
      <c r="B21" s="64"/>
      <c r="C21" s="5" t="s">
        <v>31</v>
      </c>
      <c r="D21" s="59"/>
    </row>
    <row r="22" spans="1:4" ht="20.25" customHeight="1">
      <c r="A22" s="5"/>
      <c r="B22" s="64"/>
      <c r="C22" s="5" t="s">
        <v>32</v>
      </c>
      <c r="D22" s="59"/>
    </row>
    <row r="23" spans="1:4" ht="20.25" customHeight="1">
      <c r="A23" s="5"/>
      <c r="B23" s="64"/>
      <c r="C23" s="5" t="s">
        <v>33</v>
      </c>
      <c r="D23" s="59"/>
    </row>
    <row r="24" spans="1:4" ht="20.25" customHeight="1">
      <c r="A24" s="5"/>
      <c r="B24" s="64"/>
      <c r="C24" s="5" t="s">
        <v>34</v>
      </c>
      <c r="D24" s="59"/>
    </row>
    <row r="25" spans="1:4" ht="20.25" customHeight="1">
      <c r="A25" s="5"/>
      <c r="B25" s="64"/>
      <c r="C25" s="5" t="s">
        <v>35</v>
      </c>
      <c r="D25" s="59"/>
    </row>
    <row r="26" spans="1:4" ht="20.25" customHeight="1">
      <c r="A26" s="5"/>
      <c r="B26" s="64"/>
      <c r="C26" s="5" t="s">
        <v>36</v>
      </c>
      <c r="D26" s="59">
        <v>480033.48</v>
      </c>
    </row>
    <row r="27" spans="1:4" ht="20.25" customHeight="1">
      <c r="A27" s="5"/>
      <c r="B27" s="64"/>
      <c r="C27" s="5" t="s">
        <v>37</v>
      </c>
      <c r="D27" s="59"/>
    </row>
    <row r="28" spans="1:4" ht="20.25" customHeight="1">
      <c r="A28" s="5"/>
      <c r="B28" s="64"/>
      <c r="C28" s="5" t="s">
        <v>38</v>
      </c>
      <c r="D28" s="59"/>
    </row>
    <row r="29" spans="1:4" ht="20.25" customHeight="1">
      <c r="A29" s="5"/>
      <c r="B29" s="64"/>
      <c r="C29" s="5" t="s">
        <v>39</v>
      </c>
      <c r="D29" s="59"/>
    </row>
    <row r="30" spans="1:4" ht="20.25" customHeight="1">
      <c r="A30" s="5"/>
      <c r="B30" s="64"/>
      <c r="C30" s="5" t="s">
        <v>40</v>
      </c>
      <c r="D30" s="59"/>
    </row>
    <row r="31" spans="1:4" ht="20.25" customHeight="1">
      <c r="A31" s="5"/>
      <c r="B31" s="64"/>
      <c r="C31" s="5" t="s">
        <v>41</v>
      </c>
      <c r="D31" s="59"/>
    </row>
    <row r="32" spans="1:4" ht="20.25" customHeight="1">
      <c r="A32" s="5"/>
      <c r="B32" s="64"/>
      <c r="C32" s="5" t="s">
        <v>42</v>
      </c>
      <c r="D32" s="59"/>
    </row>
    <row r="33" spans="1:4" ht="20.25" customHeight="1">
      <c r="A33" s="5"/>
      <c r="B33" s="64"/>
      <c r="C33" s="5" t="s">
        <v>43</v>
      </c>
      <c r="D33" s="59"/>
    </row>
    <row r="34" spans="1:4" ht="20.25" customHeight="1">
      <c r="A34" s="5"/>
      <c r="B34" s="64"/>
      <c r="C34" s="5" t="s">
        <v>44</v>
      </c>
      <c r="D34" s="59"/>
    </row>
    <row r="35" spans="1:4" ht="20.25" customHeight="1">
      <c r="A35" s="5"/>
      <c r="B35" s="64"/>
      <c r="C35" s="5" t="s">
        <v>45</v>
      </c>
      <c r="D35" s="59"/>
    </row>
    <row r="36" spans="1:4" ht="20.25" customHeight="1">
      <c r="A36" s="5"/>
      <c r="B36" s="64"/>
      <c r="C36" s="5" t="s">
        <v>46</v>
      </c>
      <c r="D36" s="59"/>
    </row>
    <row r="37" spans="1:4" ht="20.25" customHeight="1">
      <c r="A37" s="61" t="s">
        <v>47</v>
      </c>
      <c r="B37" s="65">
        <v>18898529.59</v>
      </c>
      <c r="C37" s="61" t="s">
        <v>48</v>
      </c>
      <c r="D37" s="59">
        <v>18898529.59</v>
      </c>
    </row>
    <row r="38" spans="1:4" ht="20.25" customHeight="1">
      <c r="A38" s="62" t="s">
        <v>49</v>
      </c>
      <c r="B38" s="66"/>
      <c r="C38" s="63" t="s">
        <v>50</v>
      </c>
      <c r="D38" s="59"/>
    </row>
    <row r="39" spans="1:4" ht="20.25" customHeight="1">
      <c r="A39" s="61" t="s">
        <v>51</v>
      </c>
      <c r="B39" s="65">
        <v>18898529.59</v>
      </c>
      <c r="C39" s="61" t="s">
        <v>52</v>
      </c>
      <c r="D39" s="59">
        <v>18898529.59</v>
      </c>
    </row>
  </sheetData>
  <mergeCells count="8">
    <mergeCell ref="A2:D2"/>
    <mergeCell ref="A3:B3"/>
    <mergeCell ref="A4:B4"/>
    <mergeCell ref="C4:D4"/>
    <mergeCell ref="A5:A6"/>
    <mergeCell ref="B5:B6"/>
    <mergeCell ref="C5:C6"/>
    <mergeCell ref="D5:D6"/>
  </mergeCells>
  <phoneticPr fontId="23" type="noConversion"/>
  <printOptions horizontalCentered="1"/>
  <pageMargins left="1" right="1" top="0.75" bottom="0.75" header="0" footer="0"/>
  <pageSetup paperSize="9" scale="58" orientation="landscape" r:id="rId1"/>
</worksheet>
</file>

<file path=xl/worksheets/sheet2.xml><?xml version="1.0" encoding="utf-8"?>
<worksheet xmlns="http://schemas.openxmlformats.org/spreadsheetml/2006/main" xmlns:r="http://schemas.openxmlformats.org/officeDocument/2006/relationships">
  <sheetPr>
    <outlinePr summaryRight="0"/>
  </sheetPr>
  <dimension ref="A1:T9"/>
  <sheetViews>
    <sheetView showZeros="0" workbookViewId="0">
      <selection activeCell="E8" sqref="E8"/>
    </sheetView>
  </sheetViews>
  <sheetFormatPr defaultColWidth="9" defaultRowHeight="13.5" customHeight="1"/>
  <cols>
    <col min="1" max="1" width="6.5" customWidth="1"/>
    <col min="2" max="2" width="9.875" customWidth="1"/>
    <col min="3" max="3" width="10.375" customWidth="1"/>
    <col min="4" max="4" width="10.75" customWidth="1"/>
    <col min="5" max="5" width="10.25" customWidth="1"/>
    <col min="6" max="6" width="4.25" customWidth="1"/>
    <col min="7" max="7" width="4.625" customWidth="1"/>
    <col min="8" max="8" width="5" customWidth="1"/>
    <col min="9" max="9" width="11.125" customWidth="1"/>
    <col min="10" max="10" width="4.875" customWidth="1"/>
    <col min="11" max="11" width="5.625" customWidth="1"/>
    <col min="12" max="12" width="5.125" customWidth="1"/>
    <col min="13" max="13" width="5.875" customWidth="1"/>
    <col min="14" max="14" width="11.125" customWidth="1"/>
    <col min="15" max="15" width="4.5" customWidth="1"/>
    <col min="16" max="16" width="4.75" customWidth="1"/>
    <col min="17" max="17" width="4.25" customWidth="1"/>
    <col min="18" max="18" width="4.875" customWidth="1"/>
    <col min="19" max="19" width="5" customWidth="1"/>
    <col min="20" max="20" width="4.875" customWidth="1"/>
  </cols>
  <sheetData>
    <row r="1" spans="1:20" ht="33.75" customHeight="1">
      <c r="A1" s="46"/>
      <c r="B1" s="46"/>
      <c r="C1" s="46"/>
      <c r="D1" s="46"/>
      <c r="E1" s="46"/>
      <c r="F1" s="46"/>
      <c r="G1" s="46"/>
      <c r="H1" s="46"/>
      <c r="I1" s="46"/>
      <c r="J1" s="46"/>
      <c r="K1" s="46"/>
      <c r="L1" s="46"/>
      <c r="M1" s="46"/>
      <c r="N1" s="46"/>
      <c r="O1" s="46"/>
      <c r="P1" s="46"/>
      <c r="Q1" s="46"/>
      <c r="R1" s="46"/>
      <c r="S1" s="81" t="s">
        <v>53</v>
      </c>
      <c r="T1" s="82"/>
    </row>
    <row r="2" spans="1:20" ht="30.75" customHeight="1">
      <c r="A2" s="78" t="str">
        <f>"2025"&amp;"年部门收入预算表"</f>
        <v>2025年部门收入预算表</v>
      </c>
      <c r="B2" s="78"/>
      <c r="C2" s="78"/>
      <c r="D2" s="78"/>
      <c r="E2" s="78"/>
      <c r="F2" s="78"/>
      <c r="G2" s="78"/>
      <c r="H2" s="78"/>
      <c r="I2" s="78"/>
      <c r="J2" s="78"/>
      <c r="K2" s="78"/>
      <c r="L2" s="78"/>
      <c r="M2" s="78"/>
      <c r="N2" s="78"/>
      <c r="O2" s="78"/>
      <c r="P2" s="78"/>
      <c r="Q2" s="78"/>
      <c r="R2" s="78"/>
      <c r="S2" s="78"/>
      <c r="T2" s="78"/>
    </row>
    <row r="3" spans="1:20" ht="13.5" customHeight="1">
      <c r="A3" s="79" t="str">
        <f>"单位名称："&amp;"楚雄彝族自治州生态环境局牟定分局"</f>
        <v>单位名称：楚雄彝族自治州生态环境局牟定分局</v>
      </c>
      <c r="B3" s="79"/>
      <c r="C3" s="83" t="s">
        <v>54</v>
      </c>
      <c r="D3" s="83"/>
      <c r="E3" s="83"/>
      <c r="F3" s="83"/>
      <c r="G3" s="83"/>
      <c r="H3" s="83"/>
      <c r="I3" s="83"/>
      <c r="J3" s="83"/>
      <c r="K3" s="83"/>
      <c r="L3" s="83"/>
      <c r="M3" s="83"/>
      <c r="N3" s="83"/>
      <c r="O3" s="83"/>
      <c r="P3" s="83"/>
      <c r="Q3" s="83"/>
      <c r="R3" s="83"/>
      <c r="S3" s="83"/>
      <c r="T3" s="83"/>
    </row>
    <row r="4" spans="1:20" ht="13.5" customHeight="1">
      <c r="A4" s="80" t="s">
        <v>55</v>
      </c>
      <c r="B4" s="80" t="s">
        <v>56</v>
      </c>
      <c r="C4" s="80" t="s">
        <v>57</v>
      </c>
      <c r="D4" s="80" t="s">
        <v>58</v>
      </c>
      <c r="E4" s="80"/>
      <c r="F4" s="80"/>
      <c r="G4" s="80"/>
      <c r="H4" s="80"/>
      <c r="I4" s="80"/>
      <c r="J4" s="80"/>
      <c r="K4" s="80"/>
      <c r="L4" s="80"/>
      <c r="M4" s="80"/>
      <c r="N4" s="80"/>
      <c r="O4" s="80" t="s">
        <v>49</v>
      </c>
      <c r="P4" s="80"/>
      <c r="Q4" s="80"/>
      <c r="R4" s="80"/>
      <c r="S4" s="80"/>
      <c r="T4" s="80"/>
    </row>
    <row r="5" spans="1:20" ht="13.5" customHeight="1">
      <c r="A5" s="80"/>
      <c r="B5" s="80"/>
      <c r="C5" s="80"/>
      <c r="D5" s="80" t="s">
        <v>59</v>
      </c>
      <c r="E5" s="80" t="s">
        <v>60</v>
      </c>
      <c r="F5" s="80" t="s">
        <v>61</v>
      </c>
      <c r="G5" s="80" t="s">
        <v>62</v>
      </c>
      <c r="H5" s="80" t="s">
        <v>63</v>
      </c>
      <c r="I5" s="80" t="s">
        <v>64</v>
      </c>
      <c r="J5" s="80"/>
      <c r="K5" s="80"/>
      <c r="L5" s="80"/>
      <c r="M5" s="80"/>
      <c r="N5" s="80"/>
      <c r="O5" s="80" t="s">
        <v>59</v>
      </c>
      <c r="P5" s="80" t="s">
        <v>60</v>
      </c>
      <c r="Q5" s="80" t="s">
        <v>61</v>
      </c>
      <c r="R5" s="80" t="s">
        <v>62</v>
      </c>
      <c r="S5" s="80" t="s">
        <v>63</v>
      </c>
      <c r="T5" s="80" t="s">
        <v>64</v>
      </c>
    </row>
    <row r="6" spans="1:20" ht="57" customHeight="1">
      <c r="A6" s="80"/>
      <c r="B6" s="80"/>
      <c r="C6" s="80"/>
      <c r="D6" s="80"/>
      <c r="E6" s="80"/>
      <c r="F6" s="80"/>
      <c r="G6" s="80"/>
      <c r="H6" s="80"/>
      <c r="I6" s="7" t="s">
        <v>59</v>
      </c>
      <c r="J6" s="7" t="s">
        <v>65</v>
      </c>
      <c r="K6" s="7" t="s">
        <v>66</v>
      </c>
      <c r="L6" s="7" t="s">
        <v>67</v>
      </c>
      <c r="M6" s="7" t="s">
        <v>68</v>
      </c>
      <c r="N6" s="7" t="s">
        <v>69</v>
      </c>
      <c r="O6" s="80"/>
      <c r="P6" s="80"/>
      <c r="Q6" s="80"/>
      <c r="R6" s="80"/>
      <c r="S6" s="80"/>
      <c r="T6" s="80"/>
    </row>
    <row r="7" spans="1:20" ht="31.7"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c r="R7" s="43">
        <v>18</v>
      </c>
      <c r="S7" s="43">
        <v>19</v>
      </c>
      <c r="T7" s="43">
        <v>20</v>
      </c>
    </row>
    <row r="8" spans="1:20" ht="60.75" customHeight="1">
      <c r="A8" s="5" t="s">
        <v>70</v>
      </c>
      <c r="B8" s="5" t="s">
        <v>71</v>
      </c>
      <c r="C8" s="6">
        <v>18898529.59</v>
      </c>
      <c r="D8" s="6">
        <v>18898529.59</v>
      </c>
      <c r="E8" s="6">
        <v>6898529.5899999999</v>
      </c>
      <c r="F8" s="6"/>
      <c r="G8" s="6"/>
      <c r="H8" s="6"/>
      <c r="I8" s="6">
        <v>12000000</v>
      </c>
      <c r="J8" s="6"/>
      <c r="K8" s="6"/>
      <c r="L8" s="6"/>
      <c r="M8" s="6"/>
      <c r="N8" s="6">
        <v>12000000</v>
      </c>
      <c r="O8" s="6"/>
      <c r="P8" s="6"/>
      <c r="Q8" s="6"/>
      <c r="R8" s="6"/>
      <c r="S8" s="6"/>
      <c r="T8" s="6"/>
    </row>
    <row r="9" spans="1:20" ht="31.7" customHeight="1">
      <c r="A9" s="84" t="s">
        <v>57</v>
      </c>
      <c r="B9" s="84"/>
      <c r="C9" s="6">
        <v>18898529.59</v>
      </c>
      <c r="D9" s="6">
        <v>18898529.59</v>
      </c>
      <c r="E9" s="6">
        <v>6898529.5899999999</v>
      </c>
      <c r="F9" s="6"/>
      <c r="G9" s="6"/>
      <c r="H9" s="6"/>
      <c r="I9" s="6">
        <v>12000000</v>
      </c>
      <c r="J9" s="6"/>
      <c r="K9" s="6"/>
      <c r="L9" s="6"/>
      <c r="M9" s="6"/>
      <c r="N9" s="6">
        <v>12000000</v>
      </c>
      <c r="O9" s="6"/>
      <c r="P9" s="6"/>
      <c r="Q9" s="6"/>
      <c r="R9" s="6"/>
      <c r="S9" s="6"/>
      <c r="T9" s="6"/>
    </row>
  </sheetData>
  <mergeCells count="22">
    <mergeCell ref="A9:B9"/>
    <mergeCell ref="A4:A6"/>
    <mergeCell ref="B4:B6"/>
    <mergeCell ref="C4:C6"/>
    <mergeCell ref="D5:D6"/>
    <mergeCell ref="D4:N4"/>
    <mergeCell ref="T5:T6"/>
    <mergeCell ref="S1:T1"/>
    <mergeCell ref="O5:O6"/>
    <mergeCell ref="P5:P6"/>
    <mergeCell ref="Q5:Q6"/>
    <mergeCell ref="R5:R6"/>
    <mergeCell ref="S5:S6"/>
    <mergeCell ref="A2:T2"/>
    <mergeCell ref="A3:B3"/>
    <mergeCell ref="C3:T3"/>
    <mergeCell ref="O4:T4"/>
    <mergeCell ref="I5:N5"/>
    <mergeCell ref="E5:E6"/>
    <mergeCell ref="F5:F6"/>
    <mergeCell ref="G5:G6"/>
    <mergeCell ref="H5:H6"/>
  </mergeCells>
  <phoneticPr fontId="23" type="noConversion"/>
  <pageMargins left="0.59055118110236227" right="0.19685039370078741" top="0.98425196850393704" bottom="0.98425196850393704"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sheetPr>
    <outlinePr summaryRight="0"/>
  </sheetPr>
  <dimension ref="A1:O30"/>
  <sheetViews>
    <sheetView showZeros="0" workbookViewId="0">
      <selection activeCell="C11" sqref="C11"/>
    </sheetView>
  </sheetViews>
  <sheetFormatPr defaultColWidth="9" defaultRowHeight="13.5" customHeight="1"/>
  <cols>
    <col min="1" max="1" width="7" customWidth="1"/>
    <col min="2" max="2" width="25.25" customWidth="1"/>
    <col min="3" max="3" width="10.75" customWidth="1"/>
    <col min="4" max="4" width="11.625" customWidth="1"/>
    <col min="5" max="5" width="10.625" customWidth="1"/>
    <col min="6" max="6" width="10" customWidth="1"/>
    <col min="7" max="7" width="5.5" customWidth="1"/>
    <col min="8" max="9" width="6.25" customWidth="1"/>
    <col min="10" max="10" width="12.375" customWidth="1"/>
    <col min="11" max="11" width="4.25" customWidth="1"/>
    <col min="12" max="12" width="4.875" customWidth="1"/>
    <col min="13" max="13" width="6" customWidth="1"/>
    <col min="14" max="14" width="6.375" customWidth="1"/>
    <col min="15" max="15" width="10.75" customWidth="1"/>
  </cols>
  <sheetData>
    <row r="1" spans="1:15" ht="17.45" customHeight="1">
      <c r="A1" s="47"/>
      <c r="B1" s="47"/>
      <c r="C1" s="47"/>
      <c r="D1" s="47"/>
      <c r="E1" s="47"/>
      <c r="F1" s="47"/>
      <c r="G1" s="47"/>
      <c r="H1" s="47"/>
      <c r="I1" s="47"/>
      <c r="J1" s="47"/>
      <c r="K1" s="47"/>
      <c r="L1" s="47"/>
      <c r="M1" s="47"/>
      <c r="N1" s="47"/>
      <c r="O1" s="2" t="s">
        <v>72</v>
      </c>
    </row>
    <row r="2" spans="1:15" ht="26.25" customHeight="1">
      <c r="A2" s="85" t="str">
        <f>"2025"&amp;"年部门支出预算表"</f>
        <v>2025年部门支出预算表</v>
      </c>
      <c r="B2" s="85"/>
      <c r="C2" s="85"/>
      <c r="D2" s="85"/>
      <c r="E2" s="85"/>
      <c r="F2" s="85"/>
      <c r="G2" s="85"/>
      <c r="H2" s="85"/>
      <c r="I2" s="85"/>
      <c r="J2" s="85"/>
      <c r="K2" s="85"/>
      <c r="L2" s="85"/>
      <c r="M2" s="85"/>
      <c r="N2" s="85"/>
      <c r="O2" s="85"/>
    </row>
    <row r="3" spans="1:15" ht="13.5" customHeight="1">
      <c r="A3" s="86" t="str">
        <f>"单位名称："&amp;"楚雄彝族自治州生态环境局牟定分局"</f>
        <v>单位名称：楚雄彝族自治州生态环境局牟定分局</v>
      </c>
      <c r="B3" s="86"/>
      <c r="C3" s="87" t="s">
        <v>54</v>
      </c>
      <c r="D3" s="87"/>
      <c r="E3" s="87"/>
      <c r="F3" s="87"/>
      <c r="G3" s="87"/>
      <c r="H3" s="87"/>
      <c r="I3" s="87"/>
      <c r="J3" s="87"/>
      <c r="K3" s="87"/>
      <c r="L3" s="87"/>
      <c r="M3" s="87"/>
      <c r="N3" s="87"/>
      <c r="O3" s="87"/>
    </row>
    <row r="4" spans="1:15" ht="13.5" customHeight="1">
      <c r="A4" s="80" t="s">
        <v>73</v>
      </c>
      <c r="B4" s="80" t="s">
        <v>74</v>
      </c>
      <c r="C4" s="80" t="s">
        <v>57</v>
      </c>
      <c r="D4" s="80" t="s">
        <v>60</v>
      </c>
      <c r="E4" s="80"/>
      <c r="F4" s="80"/>
      <c r="G4" s="80" t="s">
        <v>61</v>
      </c>
      <c r="H4" s="80" t="s">
        <v>62</v>
      </c>
      <c r="I4" s="80" t="s">
        <v>75</v>
      </c>
      <c r="J4" s="80" t="s">
        <v>64</v>
      </c>
      <c r="K4" s="80"/>
      <c r="L4" s="80"/>
      <c r="M4" s="80"/>
      <c r="N4" s="80"/>
      <c r="O4" s="80"/>
    </row>
    <row r="5" spans="1:15" ht="34.5" customHeight="1">
      <c r="A5" s="80"/>
      <c r="B5" s="80"/>
      <c r="C5" s="80"/>
      <c r="D5" s="7" t="s">
        <v>59</v>
      </c>
      <c r="E5" s="7" t="s">
        <v>76</v>
      </c>
      <c r="F5" s="7" t="s">
        <v>77</v>
      </c>
      <c r="G5" s="80"/>
      <c r="H5" s="80"/>
      <c r="I5" s="80"/>
      <c r="J5" s="7" t="s">
        <v>59</v>
      </c>
      <c r="K5" s="7" t="s">
        <v>78</v>
      </c>
      <c r="L5" s="7" t="s">
        <v>79</v>
      </c>
      <c r="M5" s="7" t="s">
        <v>80</v>
      </c>
      <c r="N5" s="7" t="s">
        <v>81</v>
      </c>
      <c r="O5" s="7" t="s">
        <v>82</v>
      </c>
    </row>
    <row r="6" spans="1:15" ht="14.25" customHeight="1">
      <c r="A6" s="57" t="s">
        <v>83</v>
      </c>
      <c r="B6" s="57" t="s">
        <v>84</v>
      </c>
      <c r="C6" s="57" t="s">
        <v>85</v>
      </c>
      <c r="D6" s="58" t="s">
        <v>86</v>
      </c>
      <c r="E6" s="58" t="s">
        <v>87</v>
      </c>
      <c r="F6" s="58" t="s">
        <v>88</v>
      </c>
      <c r="G6" s="58" t="s">
        <v>89</v>
      </c>
      <c r="H6" s="58" t="s">
        <v>90</v>
      </c>
      <c r="I6" s="58" t="s">
        <v>91</v>
      </c>
      <c r="J6" s="58" t="s">
        <v>92</v>
      </c>
      <c r="K6" s="58" t="s">
        <v>93</v>
      </c>
      <c r="L6" s="58" t="s">
        <v>94</v>
      </c>
      <c r="M6" s="58" t="s">
        <v>95</v>
      </c>
      <c r="N6" s="57" t="s">
        <v>96</v>
      </c>
      <c r="O6" s="60">
        <v>15</v>
      </c>
    </row>
    <row r="7" spans="1:15" ht="15" customHeight="1">
      <c r="A7" s="67" t="s">
        <v>97</v>
      </c>
      <c r="B7" s="69" t="s">
        <v>98</v>
      </c>
      <c r="C7" s="6">
        <v>792072.83</v>
      </c>
      <c r="D7" s="6">
        <v>792072.83</v>
      </c>
      <c r="E7" s="6">
        <v>792072.83</v>
      </c>
      <c r="F7" s="6"/>
      <c r="G7" s="6"/>
      <c r="H7" s="6"/>
      <c r="I7" s="6"/>
      <c r="J7" s="6"/>
      <c r="K7" s="6"/>
      <c r="L7" s="6"/>
      <c r="M7" s="6"/>
      <c r="N7" s="6"/>
      <c r="O7" s="6"/>
    </row>
    <row r="8" spans="1:15" ht="15" customHeight="1">
      <c r="A8" s="67" t="s">
        <v>99</v>
      </c>
      <c r="B8" s="69" t="s">
        <v>100</v>
      </c>
      <c r="C8" s="6">
        <v>792072.83</v>
      </c>
      <c r="D8" s="6">
        <v>792072.83</v>
      </c>
      <c r="E8" s="6">
        <v>792072.83</v>
      </c>
      <c r="F8" s="6"/>
      <c r="G8" s="6"/>
      <c r="H8" s="6"/>
      <c r="I8" s="6"/>
      <c r="J8" s="6"/>
      <c r="K8" s="6"/>
      <c r="L8" s="6"/>
      <c r="M8" s="6"/>
      <c r="N8" s="6"/>
      <c r="O8" s="6"/>
    </row>
    <row r="9" spans="1:15" ht="15" customHeight="1">
      <c r="A9" s="68" t="s">
        <v>559</v>
      </c>
      <c r="B9" s="69" t="s">
        <v>102</v>
      </c>
      <c r="C9" s="6">
        <v>44433</v>
      </c>
      <c r="D9" s="6">
        <v>44433</v>
      </c>
      <c r="E9" s="6">
        <v>44433</v>
      </c>
      <c r="F9" s="6"/>
      <c r="G9" s="6"/>
      <c r="H9" s="6"/>
      <c r="I9" s="6"/>
      <c r="J9" s="6"/>
      <c r="K9" s="6"/>
      <c r="L9" s="6"/>
      <c r="M9" s="6"/>
      <c r="N9" s="6"/>
      <c r="O9" s="6"/>
    </row>
    <row r="10" spans="1:15" ht="15.75" customHeight="1">
      <c r="A10" s="67" t="s">
        <v>103</v>
      </c>
      <c r="B10" s="69" t="s">
        <v>104</v>
      </c>
      <c r="C10" s="6">
        <v>630079.82999999996</v>
      </c>
      <c r="D10" s="6">
        <v>630079.82999999996</v>
      </c>
      <c r="E10" s="6">
        <v>630079.82999999996</v>
      </c>
      <c r="F10" s="6"/>
      <c r="G10" s="6"/>
      <c r="H10" s="6"/>
      <c r="I10" s="6"/>
      <c r="J10" s="6"/>
      <c r="K10" s="6"/>
      <c r="L10" s="6"/>
      <c r="M10" s="6"/>
      <c r="N10" s="6"/>
      <c r="O10" s="6"/>
    </row>
    <row r="11" spans="1:15" ht="18.75" customHeight="1">
      <c r="A11" s="74" t="s">
        <v>564</v>
      </c>
      <c r="B11" s="70" t="s">
        <v>560</v>
      </c>
      <c r="C11" s="6">
        <v>117560</v>
      </c>
      <c r="D11" s="6">
        <v>117560</v>
      </c>
      <c r="E11" s="6">
        <v>117560</v>
      </c>
      <c r="F11" s="6"/>
      <c r="G11" s="6"/>
      <c r="H11" s="6"/>
      <c r="I11" s="6"/>
      <c r="J11" s="6"/>
      <c r="K11" s="6"/>
      <c r="L11" s="6"/>
      <c r="M11" s="6"/>
      <c r="N11" s="6"/>
      <c r="O11" s="6"/>
    </row>
    <row r="12" spans="1:15" ht="15" customHeight="1">
      <c r="A12" s="67" t="s">
        <v>107</v>
      </c>
      <c r="B12" s="69" t="s">
        <v>108</v>
      </c>
      <c r="C12" s="6">
        <v>347407.69</v>
      </c>
      <c r="D12" s="6">
        <v>347407.69</v>
      </c>
      <c r="E12" s="6">
        <v>347407.69</v>
      </c>
      <c r="F12" s="6"/>
      <c r="G12" s="6"/>
      <c r="H12" s="6"/>
      <c r="I12" s="6"/>
      <c r="J12" s="6"/>
      <c r="K12" s="6"/>
      <c r="L12" s="6"/>
      <c r="M12" s="6"/>
      <c r="N12" s="6"/>
      <c r="O12" s="6"/>
    </row>
    <row r="13" spans="1:15" ht="15" customHeight="1">
      <c r="A13" s="67" t="s">
        <v>109</v>
      </c>
      <c r="B13" s="69" t="s">
        <v>110</v>
      </c>
      <c r="C13" s="6">
        <v>347407.69</v>
      </c>
      <c r="D13" s="6">
        <v>347407.69</v>
      </c>
      <c r="E13" s="6">
        <v>347407.69</v>
      </c>
      <c r="F13" s="6"/>
      <c r="G13" s="6"/>
      <c r="H13" s="6"/>
      <c r="I13" s="6"/>
      <c r="J13" s="6"/>
      <c r="K13" s="6"/>
      <c r="L13" s="6"/>
      <c r="M13" s="6"/>
      <c r="N13" s="6"/>
      <c r="O13" s="6"/>
    </row>
    <row r="14" spans="1:15" ht="15" customHeight="1">
      <c r="A14" s="67" t="s">
        <v>111</v>
      </c>
      <c r="B14" s="69" t="s">
        <v>112</v>
      </c>
      <c r="C14" s="6">
        <v>155551.57</v>
      </c>
      <c r="D14" s="6">
        <v>155551.57</v>
      </c>
      <c r="E14" s="6">
        <v>155551.57</v>
      </c>
      <c r="F14" s="6"/>
      <c r="G14" s="6"/>
      <c r="H14" s="6"/>
      <c r="I14" s="6"/>
      <c r="J14" s="6"/>
      <c r="K14" s="6"/>
      <c r="L14" s="6"/>
      <c r="M14" s="6"/>
      <c r="N14" s="6"/>
      <c r="O14" s="6"/>
    </row>
    <row r="15" spans="1:15" ht="15" customHeight="1">
      <c r="A15" s="67" t="s">
        <v>113</v>
      </c>
      <c r="B15" s="69" t="s">
        <v>114</v>
      </c>
      <c r="C15" s="6">
        <v>53088.69</v>
      </c>
      <c r="D15" s="6">
        <v>53088.69</v>
      </c>
      <c r="E15" s="6">
        <v>53088.69</v>
      </c>
      <c r="F15" s="6"/>
      <c r="G15" s="6"/>
      <c r="H15" s="6"/>
      <c r="I15" s="6"/>
      <c r="J15" s="6"/>
      <c r="K15" s="6"/>
      <c r="L15" s="6"/>
      <c r="M15" s="6"/>
      <c r="N15" s="6"/>
      <c r="O15" s="6"/>
    </row>
    <row r="16" spans="1:15" ht="15" customHeight="1">
      <c r="A16" s="67" t="s">
        <v>115</v>
      </c>
      <c r="B16" s="69" t="s">
        <v>116</v>
      </c>
      <c r="C16" s="6">
        <v>128687.43</v>
      </c>
      <c r="D16" s="6">
        <v>128687.43</v>
      </c>
      <c r="E16" s="6">
        <v>128687.43</v>
      </c>
      <c r="F16" s="6"/>
      <c r="G16" s="6"/>
      <c r="H16" s="6"/>
      <c r="I16" s="6"/>
      <c r="J16" s="6"/>
      <c r="K16" s="6"/>
      <c r="L16" s="6"/>
      <c r="M16" s="6"/>
      <c r="N16" s="6"/>
      <c r="O16" s="6"/>
    </row>
    <row r="17" spans="1:15" ht="20.25" customHeight="1">
      <c r="A17" s="67" t="s">
        <v>117</v>
      </c>
      <c r="B17" s="69" t="s">
        <v>118</v>
      </c>
      <c r="C17" s="6">
        <v>10080</v>
      </c>
      <c r="D17" s="6">
        <v>10080</v>
      </c>
      <c r="E17" s="6">
        <v>10080</v>
      </c>
      <c r="F17" s="6"/>
      <c r="G17" s="6"/>
      <c r="H17" s="6"/>
      <c r="I17" s="6"/>
      <c r="J17" s="6"/>
      <c r="K17" s="6"/>
      <c r="L17" s="6"/>
      <c r="M17" s="6"/>
      <c r="N17" s="6"/>
      <c r="O17" s="6"/>
    </row>
    <row r="18" spans="1:15" ht="15" customHeight="1">
      <c r="A18" s="67" t="s">
        <v>119</v>
      </c>
      <c r="B18" s="69" t="s">
        <v>120</v>
      </c>
      <c r="C18" s="6">
        <v>17279015.59</v>
      </c>
      <c r="D18" s="6">
        <v>5279015.59</v>
      </c>
      <c r="E18" s="6">
        <v>5163815.59</v>
      </c>
      <c r="F18" s="6">
        <v>115200</v>
      </c>
      <c r="G18" s="6"/>
      <c r="H18" s="6"/>
      <c r="I18" s="6"/>
      <c r="J18" s="6">
        <v>12000000</v>
      </c>
      <c r="K18" s="6"/>
      <c r="L18" s="6"/>
      <c r="M18" s="6"/>
      <c r="N18" s="6"/>
      <c r="O18" s="6">
        <v>12000000</v>
      </c>
    </row>
    <row r="19" spans="1:15" ht="15" customHeight="1">
      <c r="A19" s="67" t="s">
        <v>121</v>
      </c>
      <c r="B19" s="69" t="s">
        <v>122</v>
      </c>
      <c r="C19" s="6">
        <v>5163815.59</v>
      </c>
      <c r="D19" s="6">
        <v>5163815.59</v>
      </c>
      <c r="E19" s="6">
        <v>5163815.59</v>
      </c>
      <c r="F19" s="6"/>
      <c r="G19" s="6"/>
      <c r="H19" s="6"/>
      <c r="I19" s="6"/>
      <c r="J19" s="6"/>
      <c r="K19" s="6"/>
      <c r="L19" s="6"/>
      <c r="M19" s="6"/>
      <c r="N19" s="6"/>
      <c r="O19" s="6"/>
    </row>
    <row r="20" spans="1:15" ht="15" customHeight="1">
      <c r="A20" s="67" t="s">
        <v>123</v>
      </c>
      <c r="B20" s="69" t="s">
        <v>124</v>
      </c>
      <c r="C20" s="6">
        <v>5163815.59</v>
      </c>
      <c r="D20" s="6">
        <v>5163815.59</v>
      </c>
      <c r="E20" s="6">
        <v>5163815.59</v>
      </c>
      <c r="F20" s="6"/>
      <c r="G20" s="6"/>
      <c r="H20" s="6"/>
      <c r="I20" s="6"/>
      <c r="J20" s="6"/>
      <c r="K20" s="6"/>
      <c r="L20" s="6"/>
      <c r="M20" s="6"/>
      <c r="N20" s="6"/>
      <c r="O20" s="6"/>
    </row>
    <row r="21" spans="1:15" ht="15" customHeight="1">
      <c r="A21" s="67" t="s">
        <v>125</v>
      </c>
      <c r="B21" s="69" t="s">
        <v>126</v>
      </c>
      <c r="C21" s="6">
        <v>12000000</v>
      </c>
      <c r="D21" s="6"/>
      <c r="E21" s="6"/>
      <c r="F21" s="6"/>
      <c r="G21" s="6"/>
      <c r="H21" s="6"/>
      <c r="I21" s="6"/>
      <c r="J21" s="6">
        <v>12000000</v>
      </c>
      <c r="K21" s="6"/>
      <c r="L21" s="6"/>
      <c r="M21" s="6"/>
      <c r="N21" s="6"/>
      <c r="O21" s="6">
        <v>12000000</v>
      </c>
    </row>
    <row r="22" spans="1:15" ht="15" customHeight="1">
      <c r="A22" s="67" t="s">
        <v>127</v>
      </c>
      <c r="B22" s="69" t="s">
        <v>128</v>
      </c>
      <c r="C22" s="6">
        <v>10000000</v>
      </c>
      <c r="D22" s="6"/>
      <c r="E22" s="6"/>
      <c r="F22" s="6"/>
      <c r="G22" s="6"/>
      <c r="H22" s="6"/>
      <c r="I22" s="6"/>
      <c r="J22" s="6">
        <v>10000000</v>
      </c>
      <c r="K22" s="6"/>
      <c r="L22" s="6"/>
      <c r="M22" s="6"/>
      <c r="N22" s="6"/>
      <c r="O22" s="6">
        <v>10000000</v>
      </c>
    </row>
    <row r="23" spans="1:15" ht="15" customHeight="1">
      <c r="A23" s="67" t="s">
        <v>129</v>
      </c>
      <c r="B23" s="69" t="s">
        <v>130</v>
      </c>
      <c r="C23" s="6">
        <v>1000000</v>
      </c>
      <c r="D23" s="6"/>
      <c r="E23" s="6"/>
      <c r="F23" s="6"/>
      <c r="G23" s="6"/>
      <c r="H23" s="6"/>
      <c r="I23" s="6"/>
      <c r="J23" s="6">
        <v>1000000</v>
      </c>
      <c r="K23" s="6"/>
      <c r="L23" s="6"/>
      <c r="M23" s="6"/>
      <c r="N23" s="6"/>
      <c r="O23" s="6">
        <v>1000000</v>
      </c>
    </row>
    <row r="24" spans="1:15" ht="15" customHeight="1">
      <c r="A24" s="67" t="s">
        <v>131</v>
      </c>
      <c r="B24" s="69" t="s">
        <v>132</v>
      </c>
      <c r="C24" s="6">
        <v>1000000</v>
      </c>
      <c r="D24" s="6"/>
      <c r="E24" s="6"/>
      <c r="F24" s="6"/>
      <c r="G24" s="6"/>
      <c r="H24" s="6"/>
      <c r="I24" s="6"/>
      <c r="J24" s="6">
        <v>1000000</v>
      </c>
      <c r="K24" s="6"/>
      <c r="L24" s="6"/>
      <c r="M24" s="6"/>
      <c r="N24" s="6"/>
      <c r="O24" s="6">
        <v>1000000</v>
      </c>
    </row>
    <row r="25" spans="1:15" ht="15" customHeight="1">
      <c r="A25" s="67" t="s">
        <v>133</v>
      </c>
      <c r="B25" s="69" t="s">
        <v>134</v>
      </c>
      <c r="C25" s="6">
        <v>115200</v>
      </c>
      <c r="D25" s="6">
        <v>115200</v>
      </c>
      <c r="E25" s="6"/>
      <c r="F25" s="6">
        <v>115200</v>
      </c>
      <c r="G25" s="6"/>
      <c r="H25" s="6"/>
      <c r="I25" s="6"/>
      <c r="J25" s="6"/>
      <c r="K25" s="6"/>
      <c r="L25" s="6"/>
      <c r="M25" s="6"/>
      <c r="N25" s="6"/>
      <c r="O25" s="6"/>
    </row>
    <row r="26" spans="1:15" ht="15" customHeight="1">
      <c r="A26" s="67" t="s">
        <v>135</v>
      </c>
      <c r="B26" s="69" t="s">
        <v>136</v>
      </c>
      <c r="C26" s="6">
        <v>115200</v>
      </c>
      <c r="D26" s="6">
        <v>115200</v>
      </c>
      <c r="E26" s="6"/>
      <c r="F26" s="6">
        <v>115200</v>
      </c>
      <c r="G26" s="6"/>
      <c r="H26" s="6"/>
      <c r="I26" s="6"/>
      <c r="J26" s="6"/>
      <c r="K26" s="6"/>
      <c r="L26" s="6"/>
      <c r="M26" s="6"/>
      <c r="N26" s="6"/>
      <c r="O26" s="6"/>
    </row>
    <row r="27" spans="1:15" ht="15" customHeight="1">
      <c r="A27" s="67" t="s">
        <v>137</v>
      </c>
      <c r="B27" s="69" t="s">
        <v>138</v>
      </c>
      <c r="C27" s="6">
        <v>480033.48</v>
      </c>
      <c r="D27" s="6">
        <v>480033.48</v>
      </c>
      <c r="E27" s="6">
        <v>480033.48</v>
      </c>
      <c r="F27" s="6"/>
      <c r="G27" s="6"/>
      <c r="H27" s="6"/>
      <c r="I27" s="6"/>
      <c r="J27" s="6"/>
      <c r="K27" s="6"/>
      <c r="L27" s="6"/>
      <c r="M27" s="6"/>
      <c r="N27" s="6"/>
      <c r="O27" s="6"/>
    </row>
    <row r="28" spans="1:15" ht="15" customHeight="1">
      <c r="A28" s="67" t="s">
        <v>139</v>
      </c>
      <c r="B28" s="69" t="s">
        <v>140</v>
      </c>
      <c r="C28" s="6">
        <v>480033.48</v>
      </c>
      <c r="D28" s="6">
        <v>480033.48</v>
      </c>
      <c r="E28" s="6">
        <v>480033.48</v>
      </c>
      <c r="F28" s="6"/>
      <c r="G28" s="6"/>
      <c r="H28" s="6"/>
      <c r="I28" s="6"/>
      <c r="J28" s="6"/>
      <c r="K28" s="6"/>
      <c r="L28" s="6"/>
      <c r="M28" s="6"/>
      <c r="N28" s="6"/>
      <c r="O28" s="6"/>
    </row>
    <row r="29" spans="1:15" ht="15" customHeight="1">
      <c r="A29" s="67" t="s">
        <v>141</v>
      </c>
      <c r="B29" s="69" t="s">
        <v>142</v>
      </c>
      <c r="C29" s="6">
        <v>480033.48</v>
      </c>
      <c r="D29" s="6">
        <v>480033.48</v>
      </c>
      <c r="E29" s="6">
        <v>480033.48</v>
      </c>
      <c r="F29" s="6"/>
      <c r="G29" s="6"/>
      <c r="H29" s="6"/>
      <c r="I29" s="6"/>
      <c r="J29" s="6"/>
      <c r="K29" s="6"/>
      <c r="L29" s="6"/>
      <c r="M29" s="6"/>
      <c r="N29" s="6"/>
      <c r="O29" s="6"/>
    </row>
    <row r="30" spans="1:15" ht="15" customHeight="1">
      <c r="A30" s="84" t="s">
        <v>57</v>
      </c>
      <c r="B30" s="84"/>
      <c r="C30" s="6">
        <v>18898529.59</v>
      </c>
      <c r="D30" s="6">
        <v>6898529.5899999999</v>
      </c>
      <c r="E30" s="6">
        <v>6783329.5899999999</v>
      </c>
      <c r="F30" s="6">
        <v>115200</v>
      </c>
      <c r="G30" s="6"/>
      <c r="H30" s="6"/>
      <c r="I30" s="6"/>
      <c r="J30" s="6">
        <v>12000000</v>
      </c>
      <c r="K30" s="6"/>
      <c r="L30" s="6"/>
      <c r="M30" s="6"/>
      <c r="N30" s="6"/>
      <c r="O30" s="6">
        <v>12000000</v>
      </c>
    </row>
  </sheetData>
  <mergeCells count="12">
    <mergeCell ref="A2:O2"/>
    <mergeCell ref="A3:B3"/>
    <mergeCell ref="C3:O3"/>
    <mergeCell ref="D4:F4"/>
    <mergeCell ref="J4:O4"/>
    <mergeCell ref="H4:H5"/>
    <mergeCell ref="I4:I5"/>
    <mergeCell ref="A30:B30"/>
    <mergeCell ref="A4:A5"/>
    <mergeCell ref="B4:B5"/>
    <mergeCell ref="C4:C5"/>
    <mergeCell ref="G4:G5"/>
  </mergeCells>
  <phoneticPr fontId="23" type="noConversion"/>
  <pageMargins left="0.59055118110236227" right="0.19685039370078741" top="0.59055118110236227" bottom="0.59055118110236227"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sheetPr>
    <outlinePr summaryRight="0"/>
  </sheetPr>
  <dimension ref="A1:D38"/>
  <sheetViews>
    <sheetView showZeros="0" workbookViewId="0">
      <selection activeCell="B38" sqref="B38"/>
    </sheetView>
  </sheetViews>
  <sheetFormatPr defaultColWidth="9" defaultRowHeight="13.5" customHeight="1"/>
  <cols>
    <col min="1" max="1" width="35.125" customWidth="1"/>
    <col min="2" max="2" width="29.875" customWidth="1"/>
    <col min="3" max="3" width="34.125" customWidth="1"/>
    <col min="4" max="4" width="27.25" customWidth="1"/>
  </cols>
  <sheetData>
    <row r="1" spans="1:4" ht="13.15" customHeight="1">
      <c r="A1" s="88" t="s">
        <v>143</v>
      </c>
      <c r="B1" s="88"/>
      <c r="C1" s="88"/>
      <c r="D1" s="88"/>
    </row>
    <row r="2" spans="1:4" ht="40.5" customHeight="1">
      <c r="A2" s="85" t="str">
        <f>"2025"&amp;"年部门财政拨款收支预算总表"</f>
        <v>2025年部门财政拨款收支预算总表</v>
      </c>
      <c r="B2" s="85"/>
      <c r="C2" s="85"/>
      <c r="D2" s="85"/>
    </row>
    <row r="3" spans="1:4" ht="13.5" customHeight="1">
      <c r="A3" s="86" t="str">
        <f>"单位名称："&amp;"楚雄彝族自治州生态环境局牟定分局"</f>
        <v>单位名称：楚雄彝族自治州生态环境局牟定分局</v>
      </c>
      <c r="B3" s="86"/>
      <c r="C3" s="47"/>
      <c r="D3" s="2" t="s">
        <v>54</v>
      </c>
    </row>
    <row r="4" spans="1:4" ht="12.6" customHeight="1">
      <c r="A4" s="89" t="s">
        <v>144</v>
      </c>
      <c r="B4" s="89"/>
      <c r="C4" s="89" t="s">
        <v>145</v>
      </c>
      <c r="D4" s="89"/>
    </row>
    <row r="5" spans="1:4" ht="12.6" customHeight="1">
      <c r="A5" s="48" t="s">
        <v>5</v>
      </c>
      <c r="B5" s="48" t="str">
        <f>"2025"&amp;"年预算数"</f>
        <v>2025年预算数</v>
      </c>
      <c r="C5" s="3" t="s">
        <v>146</v>
      </c>
      <c r="D5" s="48" t="str">
        <f>"2025"&amp;"年预算数"</f>
        <v>2025年预算数</v>
      </c>
    </row>
    <row r="6" spans="1:4" ht="12.6" customHeight="1">
      <c r="A6" s="49" t="s">
        <v>147</v>
      </c>
      <c r="B6" s="71">
        <v>6898529.5899999999</v>
      </c>
      <c r="C6" s="50" t="s">
        <v>148</v>
      </c>
      <c r="D6" s="71">
        <v>6898529.5899999999</v>
      </c>
    </row>
    <row r="7" spans="1:4" ht="12.6" customHeight="1">
      <c r="A7" s="49" t="s">
        <v>149</v>
      </c>
      <c r="B7" s="71">
        <v>6898529.5899999999</v>
      </c>
      <c r="C7" s="50" t="s">
        <v>150</v>
      </c>
      <c r="D7" s="71"/>
    </row>
    <row r="8" spans="1:4" ht="12.6" customHeight="1">
      <c r="A8" s="49" t="s">
        <v>151</v>
      </c>
      <c r="B8" s="71"/>
      <c r="C8" s="50" t="s">
        <v>152</v>
      </c>
      <c r="D8" s="71"/>
    </row>
    <row r="9" spans="1:4" ht="12.6" customHeight="1">
      <c r="A9" s="49" t="s">
        <v>153</v>
      </c>
      <c r="B9" s="71"/>
      <c r="C9" s="50" t="s">
        <v>154</v>
      </c>
      <c r="D9" s="71"/>
    </row>
    <row r="10" spans="1:4" ht="12.6" customHeight="1">
      <c r="A10" s="49" t="s">
        <v>155</v>
      </c>
      <c r="B10" s="71"/>
      <c r="C10" s="50" t="s">
        <v>156</v>
      </c>
      <c r="D10" s="71"/>
    </row>
    <row r="11" spans="1:4" ht="12.6" customHeight="1">
      <c r="A11" s="49" t="s">
        <v>149</v>
      </c>
      <c r="B11" s="71"/>
      <c r="C11" s="50" t="s">
        <v>157</v>
      </c>
      <c r="D11" s="71"/>
    </row>
    <row r="12" spans="1:4" ht="12.6" customHeight="1">
      <c r="A12" s="51" t="s">
        <v>151</v>
      </c>
      <c r="B12" s="71"/>
      <c r="C12" s="52" t="s">
        <v>158</v>
      </c>
      <c r="D12" s="71"/>
    </row>
    <row r="13" spans="1:4" ht="12.6" customHeight="1">
      <c r="A13" s="51" t="s">
        <v>153</v>
      </c>
      <c r="B13" s="71"/>
      <c r="C13" s="52" t="s">
        <v>159</v>
      </c>
      <c r="D13" s="71"/>
    </row>
    <row r="14" spans="1:4" ht="12.6" customHeight="1">
      <c r="A14" s="53"/>
      <c r="B14" s="71"/>
      <c r="C14" s="52" t="s">
        <v>160</v>
      </c>
      <c r="D14" s="71">
        <v>792072.83</v>
      </c>
    </row>
    <row r="15" spans="1:4" ht="12.6" customHeight="1">
      <c r="A15" s="53"/>
      <c r="B15" s="71"/>
      <c r="C15" s="52" t="s">
        <v>161</v>
      </c>
      <c r="D15" s="71"/>
    </row>
    <row r="16" spans="1:4" ht="12.6" customHeight="1">
      <c r="A16" s="53"/>
      <c r="B16" s="71"/>
      <c r="C16" s="52" t="s">
        <v>162</v>
      </c>
      <c r="D16" s="71">
        <v>347407.69</v>
      </c>
    </row>
    <row r="17" spans="1:4" ht="12.6" customHeight="1">
      <c r="A17" s="53"/>
      <c r="B17" s="71"/>
      <c r="C17" s="52" t="s">
        <v>163</v>
      </c>
      <c r="D17" s="71">
        <v>5279015.59</v>
      </c>
    </row>
    <row r="18" spans="1:4" ht="12.6" customHeight="1">
      <c r="A18" s="53"/>
      <c r="B18" s="71"/>
      <c r="C18" s="52" t="s">
        <v>164</v>
      </c>
      <c r="D18" s="71"/>
    </row>
    <row r="19" spans="1:4" ht="12.6" customHeight="1">
      <c r="A19" s="53"/>
      <c r="B19" s="71"/>
      <c r="C19" s="52" t="s">
        <v>165</v>
      </c>
      <c r="D19" s="71"/>
    </row>
    <row r="20" spans="1:4" ht="12.6" customHeight="1">
      <c r="A20" s="53"/>
      <c r="B20" s="71"/>
      <c r="C20" s="52" t="s">
        <v>166</v>
      </c>
      <c r="D20" s="71"/>
    </row>
    <row r="21" spans="1:4" ht="12.6" customHeight="1">
      <c r="A21" s="53"/>
      <c r="B21" s="71"/>
      <c r="C21" s="52" t="s">
        <v>167</v>
      </c>
      <c r="D21" s="71"/>
    </row>
    <row r="22" spans="1:4" ht="12.6" customHeight="1">
      <c r="A22" s="53"/>
      <c r="B22" s="71"/>
      <c r="C22" s="52" t="s">
        <v>168</v>
      </c>
      <c r="D22" s="71"/>
    </row>
    <row r="23" spans="1:4" ht="12.6" customHeight="1">
      <c r="A23" s="53"/>
      <c r="B23" s="71"/>
      <c r="C23" s="52" t="s">
        <v>169</v>
      </c>
      <c r="D23" s="71"/>
    </row>
    <row r="24" spans="1:4" ht="12.6" customHeight="1">
      <c r="A24" s="53"/>
      <c r="B24" s="71"/>
      <c r="C24" s="52" t="s">
        <v>170</v>
      </c>
      <c r="D24" s="71"/>
    </row>
    <row r="25" spans="1:4" ht="12.6" customHeight="1">
      <c r="A25" s="53"/>
      <c r="B25" s="71"/>
      <c r="C25" s="52" t="s">
        <v>171</v>
      </c>
      <c r="D25" s="71"/>
    </row>
    <row r="26" spans="1:4" ht="12.6" customHeight="1">
      <c r="A26" s="53"/>
      <c r="B26" s="71"/>
      <c r="C26" s="52" t="s">
        <v>172</v>
      </c>
      <c r="D26" s="71">
        <v>480033.48</v>
      </c>
    </row>
    <row r="27" spans="1:4" ht="12.6" customHeight="1">
      <c r="A27" s="53"/>
      <c r="B27" s="71"/>
      <c r="C27" s="52" t="s">
        <v>173</v>
      </c>
      <c r="D27" s="71"/>
    </row>
    <row r="28" spans="1:4" ht="12.6" customHeight="1">
      <c r="A28" s="53"/>
      <c r="B28" s="71"/>
      <c r="C28" s="52" t="s">
        <v>174</v>
      </c>
      <c r="D28" s="71"/>
    </row>
    <row r="29" spans="1:4" ht="12.6" customHeight="1">
      <c r="A29" s="53"/>
      <c r="B29" s="71"/>
      <c r="C29" s="52" t="s">
        <v>175</v>
      </c>
      <c r="D29" s="71"/>
    </row>
    <row r="30" spans="1:4" ht="12.6" customHeight="1">
      <c r="A30" s="53"/>
      <c r="B30" s="71"/>
      <c r="C30" s="52" t="s">
        <v>176</v>
      </c>
      <c r="D30" s="71"/>
    </row>
    <row r="31" spans="1:4" ht="12.6" customHeight="1">
      <c r="A31" s="53"/>
      <c r="B31" s="71"/>
      <c r="C31" s="51" t="s">
        <v>177</v>
      </c>
      <c r="D31" s="71"/>
    </row>
    <row r="32" spans="1:4" ht="12.6" customHeight="1">
      <c r="A32" s="53"/>
      <c r="B32" s="71"/>
      <c r="C32" s="51" t="s">
        <v>178</v>
      </c>
      <c r="D32" s="71"/>
    </row>
    <row r="33" spans="1:4" ht="12.6" customHeight="1">
      <c r="A33" s="53"/>
      <c r="B33" s="71"/>
      <c r="C33" s="54" t="s">
        <v>179</v>
      </c>
      <c r="D33" s="71"/>
    </row>
    <row r="34" spans="1:4" ht="12.6" customHeight="1">
      <c r="A34" s="55"/>
      <c r="B34" s="71"/>
      <c r="C34" s="56" t="s">
        <v>180</v>
      </c>
      <c r="D34" s="71"/>
    </row>
    <row r="35" spans="1:4" ht="12.6" customHeight="1">
      <c r="A35" s="55"/>
      <c r="B35" s="71"/>
      <c r="C35" s="56" t="s">
        <v>181</v>
      </c>
      <c r="D35" s="71"/>
    </row>
    <row r="36" spans="1:4" ht="12.6" customHeight="1">
      <c r="A36" s="55"/>
      <c r="B36" s="71"/>
      <c r="C36" s="56" t="s">
        <v>182</v>
      </c>
      <c r="D36" s="71"/>
    </row>
    <row r="37" spans="1:4" ht="12.6" customHeight="1">
      <c r="A37" s="55"/>
      <c r="B37" s="71"/>
      <c r="C37" s="54" t="s">
        <v>183</v>
      </c>
      <c r="D37" s="72"/>
    </row>
    <row r="38" spans="1:4" ht="12.6" customHeight="1">
      <c r="A38" s="55" t="s">
        <v>51</v>
      </c>
      <c r="B38" s="71">
        <v>6898529.5899999999</v>
      </c>
      <c r="C38" s="55" t="s">
        <v>184</v>
      </c>
      <c r="D38" s="71">
        <v>6898529.5899999999</v>
      </c>
    </row>
  </sheetData>
  <mergeCells count="5">
    <mergeCell ref="A1:D1"/>
    <mergeCell ref="A2:D2"/>
    <mergeCell ref="A3:B3"/>
    <mergeCell ref="A4:B4"/>
    <mergeCell ref="C4:D4"/>
  </mergeCells>
  <phoneticPr fontId="23" type="noConversion"/>
  <pageMargins left="0.98425196850393704" right="0.59055118110236227" top="0.59055118110236227" bottom="0.39370078740157483" header="0.51181102362204722" footer="0.51181102362204722"/>
  <pageSetup paperSize="9" orientation="landscape" r:id="rId1"/>
</worksheet>
</file>

<file path=xl/worksheets/sheet5.xml><?xml version="1.0" encoding="utf-8"?>
<worksheet xmlns="http://schemas.openxmlformats.org/spreadsheetml/2006/main" xmlns:r="http://schemas.openxmlformats.org/officeDocument/2006/relationships">
  <sheetPr>
    <outlinePr summaryRight="0"/>
  </sheetPr>
  <dimension ref="A1:G26"/>
  <sheetViews>
    <sheetView showZeros="0" workbookViewId="0">
      <selection activeCell="F30" sqref="F30"/>
    </sheetView>
  </sheetViews>
  <sheetFormatPr defaultColWidth="9" defaultRowHeight="13.5" customHeight="1"/>
  <cols>
    <col min="1" max="1" width="12.25" customWidth="1"/>
    <col min="2" max="2" width="30" customWidth="1"/>
    <col min="3" max="3" width="16.25" customWidth="1"/>
    <col min="4" max="4" width="15.5" customWidth="1"/>
    <col min="5" max="5" width="16.375" customWidth="1"/>
    <col min="6" max="6" width="17.125" customWidth="1"/>
    <col min="7" max="7" width="16" customWidth="1"/>
  </cols>
  <sheetData>
    <row r="1" spans="1:7" ht="15.4" customHeight="1">
      <c r="A1" s="83" t="s">
        <v>185</v>
      </c>
      <c r="B1" s="83"/>
      <c r="C1" s="83"/>
      <c r="D1" s="83"/>
      <c r="E1" s="83"/>
      <c r="F1" s="83"/>
      <c r="G1" s="83"/>
    </row>
    <row r="2" spans="1:7" ht="35.65" customHeight="1">
      <c r="A2" s="78" t="str">
        <f>"2025"&amp;"年一般公共预算支出预算表（按功能科目分类）"</f>
        <v>2025年一般公共预算支出预算表（按功能科目分类）</v>
      </c>
      <c r="B2" s="78"/>
      <c r="C2" s="78"/>
      <c r="D2" s="78"/>
      <c r="E2" s="78"/>
      <c r="F2" s="78"/>
      <c r="G2" s="78"/>
    </row>
    <row r="3" spans="1:7" ht="26.45" customHeight="1">
      <c r="A3" s="79" t="str">
        <f>"单位名称："&amp;"楚雄彝族自治州生态环境局牟定分局"</f>
        <v>单位名称：楚雄彝族自治州生态环境局牟定分局</v>
      </c>
      <c r="B3" s="79"/>
      <c r="C3" s="79"/>
      <c r="D3" s="79"/>
      <c r="E3" s="79"/>
      <c r="F3" s="46"/>
      <c r="G3" s="19" t="s">
        <v>2</v>
      </c>
    </row>
    <row r="4" spans="1:7" ht="18" customHeight="1">
      <c r="A4" s="80" t="s">
        <v>186</v>
      </c>
      <c r="B4" s="80"/>
      <c r="C4" s="80" t="s">
        <v>57</v>
      </c>
      <c r="D4" s="80" t="s">
        <v>76</v>
      </c>
      <c r="E4" s="80"/>
      <c r="F4" s="80"/>
      <c r="G4" s="80" t="s">
        <v>77</v>
      </c>
    </row>
    <row r="5" spans="1:7" ht="18" customHeight="1">
      <c r="A5" s="7" t="s">
        <v>73</v>
      </c>
      <c r="B5" s="7" t="s">
        <v>74</v>
      </c>
      <c r="C5" s="80"/>
      <c r="D5" s="7" t="s">
        <v>59</v>
      </c>
      <c r="E5" s="7" t="s">
        <v>187</v>
      </c>
      <c r="F5" s="7" t="s">
        <v>188</v>
      </c>
      <c r="G5" s="80"/>
    </row>
    <row r="6" spans="1:7" ht="18" customHeight="1">
      <c r="A6" s="7" t="s">
        <v>83</v>
      </c>
      <c r="B6" s="7">
        <v>2</v>
      </c>
      <c r="C6" s="7" t="s">
        <v>85</v>
      </c>
      <c r="D6" s="7" t="s">
        <v>86</v>
      </c>
      <c r="E6" s="7" t="s">
        <v>87</v>
      </c>
      <c r="F6" s="7" t="s">
        <v>88</v>
      </c>
      <c r="G6" s="7" t="s">
        <v>89</v>
      </c>
    </row>
    <row r="7" spans="1:7" ht="18" customHeight="1">
      <c r="A7" s="67" t="s">
        <v>97</v>
      </c>
      <c r="B7" s="67" t="s">
        <v>98</v>
      </c>
      <c r="C7" s="6">
        <v>792072.83</v>
      </c>
      <c r="D7" s="6">
        <v>792072.83</v>
      </c>
      <c r="E7" s="6">
        <v>790872.83</v>
      </c>
      <c r="F7" s="6">
        <v>1200</v>
      </c>
      <c r="G7" s="6"/>
    </row>
    <row r="8" spans="1:7" ht="18" customHeight="1">
      <c r="A8" s="67" t="s">
        <v>99</v>
      </c>
      <c r="B8" s="67" t="s">
        <v>100</v>
      </c>
      <c r="C8" s="6">
        <v>792072.83</v>
      </c>
      <c r="D8" s="6">
        <v>792072.83</v>
      </c>
      <c r="E8" s="6">
        <v>790872.83</v>
      </c>
      <c r="F8" s="6">
        <v>1200</v>
      </c>
      <c r="G8" s="6"/>
    </row>
    <row r="9" spans="1:7" ht="18" customHeight="1">
      <c r="A9" s="67" t="s">
        <v>101</v>
      </c>
      <c r="B9" s="67" t="s">
        <v>102</v>
      </c>
      <c r="C9" s="6">
        <v>44433</v>
      </c>
      <c r="D9" s="6">
        <v>44433</v>
      </c>
      <c r="E9" s="6">
        <v>43233</v>
      </c>
      <c r="F9" s="6">
        <v>1200</v>
      </c>
      <c r="G9" s="6"/>
    </row>
    <row r="10" spans="1:7" ht="18" customHeight="1">
      <c r="A10" s="67" t="s">
        <v>103</v>
      </c>
      <c r="B10" s="67" t="s">
        <v>104</v>
      </c>
      <c r="C10" s="6">
        <v>630079.82999999996</v>
      </c>
      <c r="D10" s="6">
        <v>630079.82999999996</v>
      </c>
      <c r="E10" s="6">
        <v>630079.82999999996</v>
      </c>
      <c r="F10" s="6"/>
      <c r="G10" s="6"/>
    </row>
    <row r="11" spans="1:7" ht="18" customHeight="1">
      <c r="A11" s="67" t="s">
        <v>105</v>
      </c>
      <c r="B11" s="67" t="s">
        <v>106</v>
      </c>
      <c r="C11" s="6">
        <v>117560</v>
      </c>
      <c r="D11" s="6">
        <v>117560</v>
      </c>
      <c r="E11" s="6">
        <v>117560</v>
      </c>
      <c r="F11" s="6"/>
      <c r="G11" s="6"/>
    </row>
    <row r="12" spans="1:7" ht="18" customHeight="1">
      <c r="A12" s="67" t="s">
        <v>107</v>
      </c>
      <c r="B12" s="67" t="s">
        <v>108</v>
      </c>
      <c r="C12" s="6">
        <v>347407.69</v>
      </c>
      <c r="D12" s="6">
        <v>347407.69</v>
      </c>
      <c r="E12" s="6">
        <v>347407.69</v>
      </c>
      <c r="F12" s="6"/>
      <c r="G12" s="6"/>
    </row>
    <row r="13" spans="1:7" ht="18" customHeight="1">
      <c r="A13" s="67" t="s">
        <v>109</v>
      </c>
      <c r="B13" s="67" t="s">
        <v>110</v>
      </c>
      <c r="C13" s="6">
        <v>347407.69</v>
      </c>
      <c r="D13" s="6">
        <v>347407.69</v>
      </c>
      <c r="E13" s="6">
        <v>347407.69</v>
      </c>
      <c r="F13" s="6"/>
      <c r="G13" s="6"/>
    </row>
    <row r="14" spans="1:7" ht="18" customHeight="1">
      <c r="A14" s="67" t="s">
        <v>111</v>
      </c>
      <c r="B14" s="67" t="s">
        <v>112</v>
      </c>
      <c r="C14" s="6">
        <v>155551.57</v>
      </c>
      <c r="D14" s="6">
        <v>155551.57</v>
      </c>
      <c r="E14" s="6">
        <v>155551.57</v>
      </c>
      <c r="F14" s="6"/>
      <c r="G14" s="6"/>
    </row>
    <row r="15" spans="1:7" ht="18" customHeight="1">
      <c r="A15" s="67" t="s">
        <v>113</v>
      </c>
      <c r="B15" s="67" t="s">
        <v>114</v>
      </c>
      <c r="C15" s="6">
        <v>53088.69</v>
      </c>
      <c r="D15" s="6">
        <v>53088.69</v>
      </c>
      <c r="E15" s="6">
        <v>53088.69</v>
      </c>
      <c r="F15" s="6"/>
      <c r="G15" s="6"/>
    </row>
    <row r="16" spans="1:7" ht="18" customHeight="1">
      <c r="A16" s="67" t="s">
        <v>115</v>
      </c>
      <c r="B16" s="67" t="s">
        <v>116</v>
      </c>
      <c r="C16" s="6">
        <v>128687.43</v>
      </c>
      <c r="D16" s="6">
        <v>128687.43</v>
      </c>
      <c r="E16" s="6">
        <v>128687.43</v>
      </c>
      <c r="F16" s="6"/>
      <c r="G16" s="6"/>
    </row>
    <row r="17" spans="1:7" ht="18" customHeight="1">
      <c r="A17" s="67" t="s">
        <v>117</v>
      </c>
      <c r="B17" s="67" t="s">
        <v>118</v>
      </c>
      <c r="C17" s="6">
        <v>10080</v>
      </c>
      <c r="D17" s="6">
        <v>10080</v>
      </c>
      <c r="E17" s="6">
        <v>10080</v>
      </c>
      <c r="F17" s="6"/>
      <c r="G17" s="6"/>
    </row>
    <row r="18" spans="1:7" ht="18" customHeight="1">
      <c r="A18" s="67" t="s">
        <v>119</v>
      </c>
      <c r="B18" s="67" t="s">
        <v>120</v>
      </c>
      <c r="C18" s="6">
        <v>5279015.59</v>
      </c>
      <c r="D18" s="6">
        <v>5163815.59</v>
      </c>
      <c r="E18" s="6">
        <v>4529072.8099999996</v>
      </c>
      <c r="F18" s="6">
        <v>634742.78</v>
      </c>
      <c r="G18" s="6">
        <v>115200</v>
      </c>
    </row>
    <row r="19" spans="1:7" ht="18" customHeight="1">
      <c r="A19" s="67" t="s">
        <v>121</v>
      </c>
      <c r="B19" s="67" t="s">
        <v>122</v>
      </c>
      <c r="C19" s="6">
        <v>5163815.59</v>
      </c>
      <c r="D19" s="6">
        <v>5163815.59</v>
      </c>
      <c r="E19" s="6">
        <v>4529072.8099999996</v>
      </c>
      <c r="F19" s="6">
        <v>634742.78</v>
      </c>
      <c r="G19" s="6"/>
    </row>
    <row r="20" spans="1:7" ht="18" customHeight="1">
      <c r="A20" s="67" t="s">
        <v>123</v>
      </c>
      <c r="B20" s="67" t="s">
        <v>124</v>
      </c>
      <c r="C20" s="6">
        <v>5163815.59</v>
      </c>
      <c r="D20" s="6">
        <v>5163815.59</v>
      </c>
      <c r="E20" s="6">
        <v>4529072.8099999996</v>
      </c>
      <c r="F20" s="6">
        <v>634742.78</v>
      </c>
      <c r="G20" s="6"/>
    </row>
    <row r="21" spans="1:7" ht="18" customHeight="1">
      <c r="A21" s="67" t="s">
        <v>133</v>
      </c>
      <c r="B21" s="67" t="s">
        <v>134</v>
      </c>
      <c r="C21" s="6">
        <v>115200</v>
      </c>
      <c r="D21" s="6"/>
      <c r="E21" s="6"/>
      <c r="F21" s="6"/>
      <c r="G21" s="6">
        <v>115200</v>
      </c>
    </row>
    <row r="22" spans="1:7" ht="18" customHeight="1">
      <c r="A22" s="67" t="s">
        <v>135</v>
      </c>
      <c r="B22" s="67" t="s">
        <v>136</v>
      </c>
      <c r="C22" s="6">
        <v>115200</v>
      </c>
      <c r="D22" s="6"/>
      <c r="E22" s="6"/>
      <c r="F22" s="6"/>
      <c r="G22" s="6">
        <v>115200</v>
      </c>
    </row>
    <row r="23" spans="1:7" ht="18" customHeight="1">
      <c r="A23" s="67" t="s">
        <v>137</v>
      </c>
      <c r="B23" s="67" t="s">
        <v>138</v>
      </c>
      <c r="C23" s="6">
        <v>480033.48</v>
      </c>
      <c r="D23" s="6">
        <v>480033.48</v>
      </c>
      <c r="E23" s="6">
        <v>480033.48</v>
      </c>
      <c r="F23" s="6"/>
      <c r="G23" s="6"/>
    </row>
    <row r="24" spans="1:7" ht="18" customHeight="1">
      <c r="A24" s="67" t="s">
        <v>139</v>
      </c>
      <c r="B24" s="67" t="s">
        <v>140</v>
      </c>
      <c r="C24" s="6">
        <v>480033.48</v>
      </c>
      <c r="D24" s="6">
        <v>480033.48</v>
      </c>
      <c r="E24" s="6">
        <v>480033.48</v>
      </c>
      <c r="F24" s="6"/>
      <c r="G24" s="6"/>
    </row>
    <row r="25" spans="1:7" ht="18" customHeight="1">
      <c r="A25" s="67" t="s">
        <v>141</v>
      </c>
      <c r="B25" s="67" t="s">
        <v>142</v>
      </c>
      <c r="C25" s="6">
        <v>480033.48</v>
      </c>
      <c r="D25" s="6">
        <v>480033.48</v>
      </c>
      <c r="E25" s="6">
        <v>480033.48</v>
      </c>
      <c r="F25" s="6"/>
      <c r="G25" s="6"/>
    </row>
    <row r="26" spans="1:7" ht="18" customHeight="1">
      <c r="A26" s="80" t="s">
        <v>189</v>
      </c>
      <c r="B26" s="80"/>
      <c r="C26" s="6">
        <v>6898529.5899999999</v>
      </c>
      <c r="D26" s="6">
        <v>6783329.5899999999</v>
      </c>
      <c r="E26" s="6">
        <v>6147386.8099999996</v>
      </c>
      <c r="F26" s="6">
        <v>635942.78</v>
      </c>
      <c r="G26" s="6">
        <v>115200</v>
      </c>
    </row>
  </sheetData>
  <mergeCells count="8">
    <mergeCell ref="A26:B26"/>
    <mergeCell ref="C4:C5"/>
    <mergeCell ref="G4:G5"/>
    <mergeCell ref="A1:G1"/>
    <mergeCell ref="A2:G2"/>
    <mergeCell ref="A3:E3"/>
    <mergeCell ref="A4:B4"/>
    <mergeCell ref="D4:F4"/>
  </mergeCells>
  <phoneticPr fontId="23" type="noConversion"/>
  <pageMargins left="0.98425196850393704" right="0.59055118110236227" top="0.59055118110236227" bottom="0.59055118110236227" header="0.51181102362204722" footer="0.51181102362204722"/>
  <pageSetup paperSize="9" orientation="landscape" r:id="rId1"/>
</worksheet>
</file>

<file path=xl/worksheets/sheet6.xml><?xml version="1.0" encoding="utf-8"?>
<worksheet xmlns="http://schemas.openxmlformats.org/spreadsheetml/2006/main" xmlns:r="http://schemas.openxmlformats.org/officeDocument/2006/relationships">
  <sheetPr>
    <outlinePr summaryRight="0"/>
  </sheetPr>
  <dimension ref="A1:F7"/>
  <sheetViews>
    <sheetView showZeros="0" workbookViewId="0">
      <selection activeCell="E29" sqref="E29"/>
    </sheetView>
  </sheetViews>
  <sheetFormatPr defaultColWidth="9" defaultRowHeight="13.5" customHeight="1"/>
  <cols>
    <col min="1" max="2" width="23.125" customWidth="1"/>
    <col min="3" max="6" width="20.125" customWidth="1"/>
  </cols>
  <sheetData>
    <row r="1" spans="1:6" ht="16.899999999999999" customHeight="1">
      <c r="A1" s="90" t="s">
        <v>190</v>
      </c>
      <c r="B1" s="91"/>
      <c r="C1" s="91"/>
      <c r="D1" s="91"/>
      <c r="E1" s="92"/>
      <c r="F1" s="91"/>
    </row>
    <row r="2" spans="1:6" ht="52.7" customHeight="1">
      <c r="A2" s="78" t="str">
        <f>"2025"&amp;"年一般公共预算“三公”经费支出预算表"</f>
        <v>2025年一般公共预算“三公”经费支出预算表</v>
      </c>
      <c r="B2" s="78"/>
      <c r="C2" s="78"/>
      <c r="D2" s="78"/>
      <c r="E2" s="78"/>
      <c r="F2" s="78"/>
    </row>
    <row r="3" spans="1:6" ht="19.7" customHeight="1">
      <c r="A3" s="79" t="str">
        <f>"单位名称："&amp;"楚雄彝族自治州生态环境局牟定分局"</f>
        <v>单位名称：楚雄彝族自治州生态环境局牟定分局</v>
      </c>
      <c r="B3" s="79"/>
      <c r="C3" s="83" t="s">
        <v>54</v>
      </c>
      <c r="D3" s="83"/>
      <c r="E3" s="83"/>
      <c r="F3" s="83"/>
    </row>
    <row r="4" spans="1:6" ht="18.95" customHeight="1">
      <c r="A4" s="80" t="s">
        <v>191</v>
      </c>
      <c r="B4" s="80" t="s">
        <v>192</v>
      </c>
      <c r="C4" s="80" t="s">
        <v>193</v>
      </c>
      <c r="D4" s="80"/>
      <c r="E4" s="80"/>
      <c r="F4" s="80" t="s">
        <v>194</v>
      </c>
    </row>
    <row r="5" spans="1:6" ht="18.95" customHeight="1">
      <c r="A5" s="80"/>
      <c r="B5" s="80"/>
      <c r="C5" s="7" t="s">
        <v>59</v>
      </c>
      <c r="D5" s="7" t="s">
        <v>195</v>
      </c>
      <c r="E5" s="7" t="s">
        <v>196</v>
      </c>
      <c r="F5" s="80"/>
    </row>
    <row r="6" spans="1:6" ht="24.95" customHeight="1">
      <c r="A6" s="73" t="s">
        <v>83</v>
      </c>
      <c r="B6" s="45" t="s">
        <v>84</v>
      </c>
      <c r="C6" s="45" t="s">
        <v>85</v>
      </c>
      <c r="D6" s="45" t="s">
        <v>86</v>
      </c>
      <c r="E6" s="45" t="s">
        <v>87</v>
      </c>
      <c r="F6" s="45" t="s">
        <v>88</v>
      </c>
    </row>
    <row r="7" spans="1:6" ht="24.95" customHeight="1">
      <c r="A7" s="71">
        <v>59000</v>
      </c>
      <c r="B7" s="71"/>
      <c r="C7" s="71">
        <v>25000</v>
      </c>
      <c r="D7" s="71"/>
      <c r="E7" s="71">
        <v>25000</v>
      </c>
      <c r="F7" s="71">
        <v>34000</v>
      </c>
    </row>
  </sheetData>
  <mergeCells count="8">
    <mergeCell ref="A1:F1"/>
    <mergeCell ref="A2:F2"/>
    <mergeCell ref="A3:B3"/>
    <mergeCell ref="C3:F3"/>
    <mergeCell ref="C4:E4"/>
    <mergeCell ref="A4:A5"/>
    <mergeCell ref="B4:B5"/>
    <mergeCell ref="F4:F5"/>
  </mergeCells>
  <phoneticPr fontId="23" type="noConversion"/>
  <pageMargins left="0.75" right="0.75" top="1" bottom="1" header="0.5" footer="0.5"/>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50"/>
  <sheetViews>
    <sheetView showZeros="0" tabSelected="1" topLeftCell="C31" workbookViewId="0">
      <selection activeCell="G45" sqref="G45"/>
    </sheetView>
  </sheetViews>
  <sheetFormatPr defaultColWidth="10.75" defaultRowHeight="14.25" customHeight="1"/>
  <cols>
    <col min="1" max="1" width="26.625" customWidth="1"/>
    <col min="2" max="2" width="16.375" customWidth="1"/>
    <col min="3" max="3" width="26" customWidth="1"/>
    <col min="4" max="4" width="9.5" customWidth="1"/>
    <col min="5" max="5" width="27.375" customWidth="1"/>
    <col min="6" max="6" width="11.375" customWidth="1"/>
    <col min="7" max="7" width="22.375" customWidth="1"/>
    <col min="8" max="8" width="13.5" customWidth="1"/>
    <col min="9" max="9" width="12.75" customWidth="1"/>
    <col min="10" max="10" width="6.625" customWidth="1"/>
    <col min="11" max="11" width="8.125" customWidth="1"/>
    <col min="12" max="12" width="7.625" customWidth="1"/>
    <col min="13" max="13" width="11.25" customWidth="1"/>
    <col min="14" max="14" width="6.875" customWidth="1"/>
    <col min="15" max="15" width="7.125" customWidth="1"/>
    <col min="16" max="16" width="5.625" customWidth="1"/>
    <col min="17" max="17" width="6.25" customWidth="1"/>
    <col min="18" max="18" width="6.125" customWidth="1"/>
    <col min="19" max="19" width="6.5" customWidth="1"/>
    <col min="20" max="20" width="6.375" customWidth="1"/>
    <col min="21" max="21" width="6" customWidth="1"/>
    <col min="22" max="22" width="6.875" customWidth="1"/>
    <col min="23" max="23" width="6.125" customWidth="1"/>
    <col min="24" max="24" width="5.375" customWidth="1"/>
  </cols>
  <sheetData>
    <row r="1" spans="1:24" ht="13.5" customHeight="1">
      <c r="A1" s="8"/>
      <c r="B1" s="8"/>
      <c r="C1" s="8"/>
      <c r="D1" s="8"/>
      <c r="E1" s="8"/>
      <c r="F1" s="8"/>
      <c r="G1" s="8"/>
      <c r="H1" s="8"/>
      <c r="I1" s="8"/>
      <c r="J1" s="8"/>
      <c r="K1" s="8"/>
      <c r="L1" s="8"/>
      <c r="M1" s="8"/>
      <c r="N1" s="8"/>
      <c r="O1" s="8"/>
      <c r="P1" s="8"/>
      <c r="Q1" s="8"/>
      <c r="R1" s="8"/>
      <c r="S1" s="8"/>
      <c r="T1" s="8"/>
      <c r="U1" s="8"/>
      <c r="V1" s="8"/>
      <c r="W1" s="95" t="s">
        <v>197</v>
      </c>
      <c r="X1" s="82"/>
    </row>
    <row r="2" spans="1:24" ht="45" customHeight="1">
      <c r="A2" s="85" t="s">
        <v>198</v>
      </c>
      <c r="B2" s="85"/>
      <c r="C2" s="85"/>
      <c r="D2" s="85"/>
      <c r="E2" s="85"/>
      <c r="F2" s="85"/>
      <c r="G2" s="85"/>
      <c r="H2" s="85"/>
      <c r="I2" s="85"/>
      <c r="J2" s="85"/>
      <c r="K2" s="85"/>
      <c r="L2" s="85"/>
      <c r="M2" s="85"/>
      <c r="N2" s="85"/>
      <c r="O2" s="85"/>
      <c r="P2" s="85"/>
      <c r="Q2" s="85"/>
      <c r="R2" s="85"/>
      <c r="S2" s="85"/>
      <c r="T2" s="85"/>
      <c r="U2" s="85"/>
      <c r="V2" s="85"/>
      <c r="W2" s="85"/>
      <c r="X2" s="85"/>
    </row>
    <row r="3" spans="1:24" ht="18.75" customHeight="1">
      <c r="A3" s="96" t="str">
        <f>"单位名称："&amp;"楚雄彝族自治州生态环境局牟定分局"</f>
        <v>单位名称：楚雄彝族自治州生态环境局牟定分局</v>
      </c>
      <c r="B3" s="96"/>
      <c r="C3" s="96"/>
      <c r="D3" s="96"/>
      <c r="E3" s="96"/>
      <c r="F3" s="96"/>
      <c r="G3" s="96"/>
      <c r="H3" s="8"/>
      <c r="I3" s="8"/>
      <c r="J3" s="8"/>
      <c r="K3" s="8"/>
      <c r="L3" s="8"/>
      <c r="M3" s="8"/>
      <c r="N3" s="8"/>
      <c r="O3" s="8"/>
      <c r="P3" s="8"/>
      <c r="Q3" s="8"/>
      <c r="R3" s="8"/>
      <c r="S3" s="8"/>
      <c r="T3" s="8"/>
      <c r="U3" s="8"/>
      <c r="V3" s="8"/>
      <c r="W3" s="97" t="s">
        <v>54</v>
      </c>
      <c r="X3" s="98"/>
    </row>
    <row r="4" spans="1:24" ht="18" customHeight="1">
      <c r="A4" s="93" t="s">
        <v>199</v>
      </c>
      <c r="B4" s="93" t="s">
        <v>200</v>
      </c>
      <c r="C4" s="93" t="s">
        <v>201</v>
      </c>
      <c r="D4" s="93" t="s">
        <v>202</v>
      </c>
      <c r="E4" s="93" t="s">
        <v>203</v>
      </c>
      <c r="F4" s="93" t="s">
        <v>204</v>
      </c>
      <c r="G4" s="93" t="s">
        <v>205</v>
      </c>
      <c r="H4" s="93" t="s">
        <v>206</v>
      </c>
      <c r="I4" s="93" t="s">
        <v>206</v>
      </c>
      <c r="J4" s="93"/>
      <c r="K4" s="93"/>
      <c r="L4" s="93"/>
      <c r="M4" s="93"/>
      <c r="N4" s="93"/>
      <c r="O4" s="93"/>
      <c r="P4" s="93"/>
      <c r="Q4" s="93"/>
      <c r="R4" s="93" t="s">
        <v>63</v>
      </c>
      <c r="S4" s="93" t="s">
        <v>64</v>
      </c>
      <c r="T4" s="93"/>
      <c r="U4" s="93"/>
      <c r="V4" s="93"/>
      <c r="W4" s="93"/>
      <c r="X4" s="93"/>
    </row>
    <row r="5" spans="1:24" ht="18" customHeight="1">
      <c r="A5" s="93"/>
      <c r="B5" s="93"/>
      <c r="C5" s="93"/>
      <c r="D5" s="93"/>
      <c r="E5" s="93"/>
      <c r="F5" s="93"/>
      <c r="G5" s="93"/>
      <c r="H5" s="93" t="s">
        <v>207</v>
      </c>
      <c r="I5" s="93" t="s">
        <v>60</v>
      </c>
      <c r="J5" s="93"/>
      <c r="K5" s="93"/>
      <c r="L5" s="93"/>
      <c r="M5" s="93"/>
      <c r="N5" s="93"/>
      <c r="O5" s="93" t="s">
        <v>208</v>
      </c>
      <c r="P5" s="93"/>
      <c r="Q5" s="93"/>
      <c r="R5" s="93" t="s">
        <v>63</v>
      </c>
      <c r="S5" s="93" t="s">
        <v>64</v>
      </c>
      <c r="T5" s="93" t="s">
        <v>65</v>
      </c>
      <c r="U5" s="93" t="s">
        <v>64</v>
      </c>
      <c r="V5" s="93" t="s">
        <v>67</v>
      </c>
      <c r="W5" s="93" t="s">
        <v>68</v>
      </c>
      <c r="X5" s="93" t="s">
        <v>69</v>
      </c>
    </row>
    <row r="6" spans="1:24" ht="14.25" customHeight="1">
      <c r="A6" s="93"/>
      <c r="B6" s="93"/>
      <c r="C6" s="93"/>
      <c r="D6" s="93"/>
      <c r="E6" s="93"/>
      <c r="F6" s="93"/>
      <c r="G6" s="93"/>
      <c r="H6" s="93"/>
      <c r="I6" s="93" t="s">
        <v>209</v>
      </c>
      <c r="J6" s="93" t="s">
        <v>210</v>
      </c>
      <c r="K6" s="93" t="s">
        <v>211</v>
      </c>
      <c r="L6" s="93" t="s">
        <v>212</v>
      </c>
      <c r="M6" s="93" t="s">
        <v>213</v>
      </c>
      <c r="N6" s="93" t="s">
        <v>214</v>
      </c>
      <c r="O6" s="93" t="s">
        <v>60</v>
      </c>
      <c r="P6" s="93" t="s">
        <v>61</v>
      </c>
      <c r="Q6" s="93" t="s">
        <v>62</v>
      </c>
      <c r="R6" s="93"/>
      <c r="S6" s="93" t="s">
        <v>59</v>
      </c>
      <c r="T6" s="93" t="s">
        <v>65</v>
      </c>
      <c r="U6" s="93" t="s">
        <v>215</v>
      </c>
      <c r="V6" s="93" t="s">
        <v>67</v>
      </c>
      <c r="W6" s="93" t="s">
        <v>68</v>
      </c>
      <c r="X6" s="93" t="s">
        <v>69</v>
      </c>
    </row>
    <row r="7" spans="1:24" ht="37.5" customHeight="1">
      <c r="A7" s="93"/>
      <c r="B7" s="93"/>
      <c r="C7" s="93"/>
      <c r="D7" s="93"/>
      <c r="E7" s="93"/>
      <c r="F7" s="93"/>
      <c r="G7" s="93"/>
      <c r="H7" s="93"/>
      <c r="I7" s="3" t="s">
        <v>59</v>
      </c>
      <c r="J7" s="3" t="s">
        <v>216</v>
      </c>
      <c r="K7" s="93" t="s">
        <v>210</v>
      </c>
      <c r="L7" s="93" t="s">
        <v>212</v>
      </c>
      <c r="M7" s="93" t="s">
        <v>213</v>
      </c>
      <c r="N7" s="93" t="s">
        <v>214</v>
      </c>
      <c r="O7" s="93" t="s">
        <v>212</v>
      </c>
      <c r="P7" s="93" t="s">
        <v>213</v>
      </c>
      <c r="Q7" s="93" t="s">
        <v>214</v>
      </c>
      <c r="R7" s="93" t="s">
        <v>63</v>
      </c>
      <c r="S7" s="93" t="s">
        <v>59</v>
      </c>
      <c r="T7" s="93" t="s">
        <v>65</v>
      </c>
      <c r="U7" s="93" t="s">
        <v>215</v>
      </c>
      <c r="V7" s="93" t="s">
        <v>67</v>
      </c>
      <c r="W7" s="93" t="s">
        <v>68</v>
      </c>
      <c r="X7" s="93" t="s">
        <v>69</v>
      </c>
    </row>
    <row r="8" spans="1:24" ht="24.2" customHeight="1">
      <c r="A8" s="43">
        <v>1</v>
      </c>
      <c r="B8" s="43">
        <v>2</v>
      </c>
      <c r="C8" s="43">
        <v>3</v>
      </c>
      <c r="D8" s="43">
        <v>4</v>
      </c>
      <c r="E8" s="43">
        <v>5</v>
      </c>
      <c r="F8" s="44">
        <v>6</v>
      </c>
      <c r="G8" s="44">
        <v>7</v>
      </c>
      <c r="H8" s="43">
        <v>8</v>
      </c>
      <c r="I8" s="43">
        <v>9</v>
      </c>
      <c r="J8" s="43">
        <v>10</v>
      </c>
      <c r="K8" s="43">
        <v>11</v>
      </c>
      <c r="L8" s="43">
        <v>12</v>
      </c>
      <c r="M8" s="43">
        <v>13</v>
      </c>
      <c r="N8" s="43">
        <v>14</v>
      </c>
      <c r="O8" s="43">
        <v>15</v>
      </c>
      <c r="P8" s="43">
        <v>16</v>
      </c>
      <c r="Q8" s="43">
        <v>17</v>
      </c>
      <c r="R8" s="43">
        <v>18</v>
      </c>
      <c r="S8" s="43">
        <v>19</v>
      </c>
      <c r="T8" s="43">
        <v>20</v>
      </c>
      <c r="U8" s="43">
        <v>21</v>
      </c>
      <c r="V8" s="43">
        <v>22</v>
      </c>
      <c r="W8" s="43">
        <v>23</v>
      </c>
      <c r="X8" s="43">
        <v>24</v>
      </c>
    </row>
    <row r="9" spans="1:24" ht="30.95" customHeight="1">
      <c r="A9" s="67" t="s">
        <v>71</v>
      </c>
      <c r="B9" s="67"/>
      <c r="C9" s="67"/>
      <c r="D9" s="67"/>
      <c r="E9" s="67"/>
      <c r="F9" s="67"/>
      <c r="G9" s="67"/>
      <c r="H9" s="69">
        <v>6783329.5899999999</v>
      </c>
      <c r="I9" s="69">
        <v>6783329.5899999999</v>
      </c>
      <c r="J9" s="69"/>
      <c r="K9" s="69"/>
      <c r="L9" s="69"/>
      <c r="M9" s="69">
        <v>6783329.5899999999</v>
      </c>
      <c r="N9" s="69"/>
      <c r="O9" s="69"/>
      <c r="P9" s="69"/>
      <c r="Q9" s="69"/>
      <c r="R9" s="69"/>
      <c r="S9" s="69"/>
      <c r="T9" s="69"/>
      <c r="U9" s="69"/>
      <c r="V9" s="69"/>
      <c r="W9" s="69"/>
      <c r="X9" s="69"/>
    </row>
    <row r="10" spans="1:24" ht="30.75" customHeight="1">
      <c r="A10" s="67" t="s">
        <v>71</v>
      </c>
      <c r="B10" s="67" t="s">
        <v>217</v>
      </c>
      <c r="C10" s="67" t="s">
        <v>218</v>
      </c>
      <c r="D10" s="67" t="s">
        <v>123</v>
      </c>
      <c r="E10" s="67" t="s">
        <v>124</v>
      </c>
      <c r="F10" s="67" t="s">
        <v>219</v>
      </c>
      <c r="G10" s="67" t="s">
        <v>220</v>
      </c>
      <c r="H10" s="69">
        <v>1093380</v>
      </c>
      <c r="I10" s="69">
        <v>1093380</v>
      </c>
      <c r="J10" s="69"/>
      <c r="K10" s="69"/>
      <c r="L10" s="69"/>
      <c r="M10" s="69">
        <v>1093380</v>
      </c>
      <c r="N10" s="69"/>
      <c r="O10" s="69"/>
      <c r="P10" s="69"/>
      <c r="Q10" s="69"/>
      <c r="R10" s="69"/>
      <c r="S10" s="69"/>
      <c r="T10" s="69"/>
      <c r="U10" s="69"/>
      <c r="V10" s="69"/>
      <c r="W10" s="69"/>
      <c r="X10" s="69"/>
    </row>
    <row r="11" spans="1:24" ht="30.75" customHeight="1">
      <c r="A11" s="67" t="s">
        <v>71</v>
      </c>
      <c r="B11" s="67" t="s">
        <v>221</v>
      </c>
      <c r="C11" s="67" t="s">
        <v>222</v>
      </c>
      <c r="D11" s="67" t="s">
        <v>123</v>
      </c>
      <c r="E11" s="67" t="s">
        <v>124</v>
      </c>
      <c r="F11" s="67" t="s">
        <v>219</v>
      </c>
      <c r="G11" s="67" t="s">
        <v>220</v>
      </c>
      <c r="H11" s="69">
        <v>373776</v>
      </c>
      <c r="I11" s="69">
        <v>373776</v>
      </c>
      <c r="J11" s="69"/>
      <c r="K11" s="67"/>
      <c r="L11" s="69"/>
      <c r="M11" s="69">
        <v>373776</v>
      </c>
      <c r="N11" s="69"/>
      <c r="O11" s="69"/>
      <c r="P11" s="69"/>
      <c r="Q11" s="69"/>
      <c r="R11" s="69"/>
      <c r="S11" s="69"/>
      <c r="T11" s="69"/>
      <c r="U11" s="69"/>
      <c r="V11" s="69"/>
      <c r="W11" s="69"/>
      <c r="X11" s="69"/>
    </row>
    <row r="12" spans="1:24" ht="30.75" customHeight="1">
      <c r="A12" s="67" t="s">
        <v>71</v>
      </c>
      <c r="B12" s="67" t="s">
        <v>221</v>
      </c>
      <c r="C12" s="67" t="s">
        <v>222</v>
      </c>
      <c r="D12" s="67" t="s">
        <v>123</v>
      </c>
      <c r="E12" s="67" t="s">
        <v>124</v>
      </c>
      <c r="F12" s="67" t="s">
        <v>223</v>
      </c>
      <c r="G12" s="67" t="s">
        <v>224</v>
      </c>
      <c r="H12" s="69">
        <v>93060</v>
      </c>
      <c r="I12" s="69">
        <v>93060</v>
      </c>
      <c r="J12" s="69"/>
      <c r="K12" s="67"/>
      <c r="L12" s="69"/>
      <c r="M12" s="69">
        <v>93060</v>
      </c>
      <c r="N12" s="69"/>
      <c r="O12" s="69"/>
      <c r="P12" s="69"/>
      <c r="Q12" s="69"/>
      <c r="R12" s="69"/>
      <c r="S12" s="69"/>
      <c r="T12" s="69"/>
      <c r="U12" s="69"/>
      <c r="V12" s="69"/>
      <c r="W12" s="69"/>
      <c r="X12" s="69"/>
    </row>
    <row r="13" spans="1:24" ht="30.75" customHeight="1">
      <c r="A13" s="67" t="s">
        <v>71</v>
      </c>
      <c r="B13" s="67" t="s">
        <v>217</v>
      </c>
      <c r="C13" s="67" t="s">
        <v>218</v>
      </c>
      <c r="D13" s="67" t="s">
        <v>123</v>
      </c>
      <c r="E13" s="67" t="s">
        <v>124</v>
      </c>
      <c r="F13" s="67" t="s">
        <v>223</v>
      </c>
      <c r="G13" s="67" t="s">
        <v>224</v>
      </c>
      <c r="H13" s="69">
        <v>1385328</v>
      </c>
      <c r="I13" s="69">
        <v>1385328</v>
      </c>
      <c r="J13" s="69"/>
      <c r="K13" s="67"/>
      <c r="L13" s="69"/>
      <c r="M13" s="69">
        <v>1385328</v>
      </c>
      <c r="N13" s="69"/>
      <c r="O13" s="69"/>
      <c r="P13" s="69"/>
      <c r="Q13" s="69"/>
      <c r="R13" s="69"/>
      <c r="S13" s="69"/>
      <c r="T13" s="69"/>
      <c r="U13" s="69"/>
      <c r="V13" s="69"/>
      <c r="W13" s="69"/>
      <c r="X13" s="69"/>
    </row>
    <row r="14" spans="1:24" ht="30.75" customHeight="1">
      <c r="A14" s="67" t="s">
        <v>71</v>
      </c>
      <c r="B14" s="67" t="s">
        <v>217</v>
      </c>
      <c r="C14" s="67" t="s">
        <v>218</v>
      </c>
      <c r="D14" s="67" t="s">
        <v>123</v>
      </c>
      <c r="E14" s="67" t="s">
        <v>124</v>
      </c>
      <c r="F14" s="67" t="s">
        <v>225</v>
      </c>
      <c r="G14" s="67" t="s">
        <v>226</v>
      </c>
      <c r="H14" s="69">
        <v>91115</v>
      </c>
      <c r="I14" s="69">
        <v>91115</v>
      </c>
      <c r="J14" s="69"/>
      <c r="K14" s="67"/>
      <c r="L14" s="69"/>
      <c r="M14" s="69">
        <v>91115</v>
      </c>
      <c r="N14" s="69"/>
      <c r="O14" s="69"/>
      <c r="P14" s="69"/>
      <c r="Q14" s="69"/>
      <c r="R14" s="69"/>
      <c r="S14" s="69"/>
      <c r="T14" s="69"/>
      <c r="U14" s="69"/>
      <c r="V14" s="69"/>
      <c r="W14" s="69"/>
      <c r="X14" s="69"/>
    </row>
    <row r="15" spans="1:24" ht="30.75" customHeight="1">
      <c r="A15" s="67" t="s">
        <v>71</v>
      </c>
      <c r="B15" s="67" t="s">
        <v>227</v>
      </c>
      <c r="C15" s="67" t="s">
        <v>228</v>
      </c>
      <c r="D15" s="67" t="s">
        <v>123</v>
      </c>
      <c r="E15" s="67" t="s">
        <v>124</v>
      </c>
      <c r="F15" s="67" t="s">
        <v>225</v>
      </c>
      <c r="G15" s="67" t="s">
        <v>226</v>
      </c>
      <c r="H15" s="69">
        <v>621360</v>
      </c>
      <c r="I15" s="69">
        <v>621360</v>
      </c>
      <c r="J15" s="69"/>
      <c r="K15" s="67"/>
      <c r="L15" s="69"/>
      <c r="M15" s="69">
        <v>621360</v>
      </c>
      <c r="N15" s="69"/>
      <c r="O15" s="69"/>
      <c r="P15" s="69"/>
      <c r="Q15" s="69"/>
      <c r="R15" s="69"/>
      <c r="S15" s="69"/>
      <c r="T15" s="69"/>
      <c r="U15" s="69"/>
      <c r="V15" s="69"/>
      <c r="W15" s="69"/>
      <c r="X15" s="69"/>
    </row>
    <row r="16" spans="1:24" ht="30.75" customHeight="1">
      <c r="A16" s="67" t="s">
        <v>71</v>
      </c>
      <c r="B16" s="67" t="s">
        <v>227</v>
      </c>
      <c r="C16" s="67" t="s">
        <v>228</v>
      </c>
      <c r="D16" s="67" t="s">
        <v>123</v>
      </c>
      <c r="E16" s="67" t="s">
        <v>124</v>
      </c>
      <c r="F16" s="67" t="s">
        <v>225</v>
      </c>
      <c r="G16" s="67" t="s">
        <v>226</v>
      </c>
      <c r="H16" s="69">
        <v>310680</v>
      </c>
      <c r="I16" s="69">
        <v>310680</v>
      </c>
      <c r="J16" s="69"/>
      <c r="K16" s="67"/>
      <c r="L16" s="69"/>
      <c r="M16" s="69">
        <v>310680</v>
      </c>
      <c r="N16" s="69"/>
      <c r="O16" s="69"/>
      <c r="P16" s="69"/>
      <c r="Q16" s="69"/>
      <c r="R16" s="69"/>
      <c r="S16" s="69"/>
      <c r="T16" s="69"/>
      <c r="U16" s="69"/>
      <c r="V16" s="69"/>
      <c r="W16" s="69"/>
      <c r="X16" s="69"/>
    </row>
    <row r="17" spans="1:24" ht="30.75" customHeight="1">
      <c r="A17" s="67" t="s">
        <v>71</v>
      </c>
      <c r="B17" s="67" t="s">
        <v>229</v>
      </c>
      <c r="C17" s="67" t="s">
        <v>230</v>
      </c>
      <c r="D17" s="67" t="s">
        <v>123</v>
      </c>
      <c r="E17" s="67" t="s">
        <v>124</v>
      </c>
      <c r="F17" s="67" t="s">
        <v>231</v>
      </c>
      <c r="G17" s="67" t="s">
        <v>232</v>
      </c>
      <c r="H17" s="69">
        <v>118380</v>
      </c>
      <c r="I17" s="69">
        <v>118380</v>
      </c>
      <c r="J17" s="69"/>
      <c r="K17" s="67"/>
      <c r="L17" s="69"/>
      <c r="M17" s="69">
        <v>118380</v>
      </c>
      <c r="N17" s="69"/>
      <c r="O17" s="69"/>
      <c r="P17" s="69"/>
      <c r="Q17" s="69"/>
      <c r="R17" s="69"/>
      <c r="S17" s="69"/>
      <c r="T17" s="69"/>
      <c r="U17" s="69"/>
      <c r="V17" s="69"/>
      <c r="W17" s="69"/>
      <c r="X17" s="69"/>
    </row>
    <row r="18" spans="1:24" ht="30.75" customHeight="1">
      <c r="A18" s="67" t="s">
        <v>71</v>
      </c>
      <c r="B18" s="67" t="s">
        <v>221</v>
      </c>
      <c r="C18" s="67" t="s">
        <v>222</v>
      </c>
      <c r="D18" s="67" t="s">
        <v>123</v>
      </c>
      <c r="E18" s="67" t="s">
        <v>124</v>
      </c>
      <c r="F18" s="67" t="s">
        <v>231</v>
      </c>
      <c r="G18" s="67" t="s">
        <v>232</v>
      </c>
      <c r="H18" s="69">
        <v>31148</v>
      </c>
      <c r="I18" s="69">
        <v>31148</v>
      </c>
      <c r="J18" s="69"/>
      <c r="K18" s="67"/>
      <c r="L18" s="69"/>
      <c r="M18" s="69">
        <v>31148</v>
      </c>
      <c r="N18" s="69"/>
      <c r="O18" s="69"/>
      <c r="P18" s="69"/>
      <c r="Q18" s="69"/>
      <c r="R18" s="69"/>
      <c r="S18" s="69"/>
      <c r="T18" s="69"/>
      <c r="U18" s="69"/>
      <c r="V18" s="69"/>
      <c r="W18" s="69"/>
      <c r="X18" s="69"/>
    </row>
    <row r="19" spans="1:24" ht="30.75" customHeight="1">
      <c r="A19" s="67" t="s">
        <v>71</v>
      </c>
      <c r="B19" s="67" t="s">
        <v>229</v>
      </c>
      <c r="C19" s="67" t="s">
        <v>230</v>
      </c>
      <c r="D19" s="67" t="s">
        <v>123</v>
      </c>
      <c r="E19" s="67" t="s">
        <v>124</v>
      </c>
      <c r="F19" s="67" t="s">
        <v>231</v>
      </c>
      <c r="G19" s="67" t="s">
        <v>232</v>
      </c>
      <c r="H19" s="69">
        <v>212952</v>
      </c>
      <c r="I19" s="69">
        <v>212952</v>
      </c>
      <c r="J19" s="69"/>
      <c r="K19" s="67"/>
      <c r="L19" s="69"/>
      <c r="M19" s="69">
        <v>212952</v>
      </c>
      <c r="N19" s="69"/>
      <c r="O19" s="69"/>
      <c r="P19" s="69"/>
      <c r="Q19" s="69"/>
      <c r="R19" s="69"/>
      <c r="S19" s="69"/>
      <c r="T19" s="69"/>
      <c r="U19" s="69"/>
      <c r="V19" s="69"/>
      <c r="W19" s="69"/>
      <c r="X19" s="69"/>
    </row>
    <row r="20" spans="1:24" ht="30.75" customHeight="1">
      <c r="A20" s="67" t="s">
        <v>71</v>
      </c>
      <c r="B20" s="67" t="s">
        <v>233</v>
      </c>
      <c r="C20" s="67" t="s">
        <v>234</v>
      </c>
      <c r="D20" s="67" t="s">
        <v>123</v>
      </c>
      <c r="E20" s="67" t="s">
        <v>124</v>
      </c>
      <c r="F20" s="67" t="s">
        <v>231</v>
      </c>
      <c r="G20" s="67" t="s">
        <v>232</v>
      </c>
      <c r="H20" s="69">
        <v>162000</v>
      </c>
      <c r="I20" s="69">
        <v>162000</v>
      </c>
      <c r="J20" s="69"/>
      <c r="K20" s="67"/>
      <c r="L20" s="69"/>
      <c r="M20" s="69">
        <v>162000</v>
      </c>
      <c r="N20" s="69"/>
      <c r="O20" s="69"/>
      <c r="P20" s="69"/>
      <c r="Q20" s="69"/>
      <c r="R20" s="69"/>
      <c r="S20" s="69"/>
      <c r="T20" s="69"/>
      <c r="U20" s="69"/>
      <c r="V20" s="69"/>
      <c r="W20" s="69"/>
      <c r="X20" s="69"/>
    </row>
    <row r="21" spans="1:24" ht="30.75" customHeight="1">
      <c r="A21" s="67" t="s">
        <v>71</v>
      </c>
      <c r="B21" s="67" t="s">
        <v>235</v>
      </c>
      <c r="C21" s="67" t="s">
        <v>236</v>
      </c>
      <c r="D21" s="67" t="s">
        <v>103</v>
      </c>
      <c r="E21" s="67" t="s">
        <v>104</v>
      </c>
      <c r="F21" s="67" t="s">
        <v>237</v>
      </c>
      <c r="G21" s="67" t="s">
        <v>236</v>
      </c>
      <c r="H21" s="69">
        <v>630079.82999999996</v>
      </c>
      <c r="I21" s="69">
        <v>630079.82999999996</v>
      </c>
      <c r="J21" s="69"/>
      <c r="K21" s="67"/>
      <c r="L21" s="69"/>
      <c r="M21" s="69">
        <v>630079.82999999996</v>
      </c>
      <c r="N21" s="69"/>
      <c r="O21" s="69"/>
      <c r="P21" s="69"/>
      <c r="Q21" s="69"/>
      <c r="R21" s="69"/>
      <c r="S21" s="69"/>
      <c r="T21" s="69"/>
      <c r="U21" s="69"/>
      <c r="V21" s="69"/>
      <c r="W21" s="69"/>
      <c r="X21" s="69"/>
    </row>
    <row r="22" spans="1:24" ht="30.75" customHeight="1">
      <c r="A22" s="67" t="s">
        <v>71</v>
      </c>
      <c r="B22" s="67" t="s">
        <v>238</v>
      </c>
      <c r="C22" s="67" t="s">
        <v>239</v>
      </c>
      <c r="D22" s="67" t="s">
        <v>113</v>
      </c>
      <c r="E22" s="67" t="s">
        <v>114</v>
      </c>
      <c r="F22" s="67" t="s">
        <v>240</v>
      </c>
      <c r="G22" s="67" t="s">
        <v>241</v>
      </c>
      <c r="H22" s="69">
        <v>53088.69</v>
      </c>
      <c r="I22" s="69">
        <v>53088.69</v>
      </c>
      <c r="J22" s="69"/>
      <c r="K22" s="67"/>
      <c r="L22" s="69"/>
      <c r="M22" s="69">
        <v>53088.69</v>
      </c>
      <c r="N22" s="69"/>
      <c r="O22" s="69"/>
      <c r="P22" s="69"/>
      <c r="Q22" s="69"/>
      <c r="R22" s="69"/>
      <c r="S22" s="69"/>
      <c r="T22" s="69"/>
      <c r="U22" s="69"/>
      <c r="V22" s="69"/>
      <c r="W22" s="69"/>
      <c r="X22" s="69"/>
    </row>
    <row r="23" spans="1:24" ht="30.75" customHeight="1">
      <c r="A23" s="67" t="s">
        <v>71</v>
      </c>
      <c r="B23" s="67" t="s">
        <v>238</v>
      </c>
      <c r="C23" s="67" t="s">
        <v>239</v>
      </c>
      <c r="D23" s="67" t="s">
        <v>111</v>
      </c>
      <c r="E23" s="67" t="s">
        <v>112</v>
      </c>
      <c r="F23" s="67" t="s">
        <v>240</v>
      </c>
      <c r="G23" s="67" t="s">
        <v>241</v>
      </c>
      <c r="H23" s="69">
        <v>155551.57</v>
      </c>
      <c r="I23" s="69">
        <v>155551.57</v>
      </c>
      <c r="J23" s="69"/>
      <c r="K23" s="67"/>
      <c r="L23" s="69"/>
      <c r="M23" s="69">
        <v>155551.57</v>
      </c>
      <c r="N23" s="69"/>
      <c r="O23" s="69"/>
      <c r="P23" s="69"/>
      <c r="Q23" s="69"/>
      <c r="R23" s="69"/>
      <c r="S23" s="69"/>
      <c r="T23" s="69"/>
      <c r="U23" s="69"/>
      <c r="V23" s="69"/>
      <c r="W23" s="69"/>
      <c r="X23" s="69"/>
    </row>
    <row r="24" spans="1:24" ht="30.75" customHeight="1">
      <c r="A24" s="67" t="s">
        <v>71</v>
      </c>
      <c r="B24" s="67" t="s">
        <v>238</v>
      </c>
      <c r="C24" s="67" t="s">
        <v>239</v>
      </c>
      <c r="D24" s="67" t="s">
        <v>115</v>
      </c>
      <c r="E24" s="67" t="s">
        <v>116</v>
      </c>
      <c r="F24" s="67" t="s">
        <v>242</v>
      </c>
      <c r="G24" s="67" t="s">
        <v>243</v>
      </c>
      <c r="H24" s="69">
        <v>128687.43</v>
      </c>
      <c r="I24" s="69">
        <v>128687.43</v>
      </c>
      <c r="J24" s="69"/>
      <c r="K24" s="67"/>
      <c r="L24" s="69"/>
      <c r="M24" s="69">
        <v>128687.43</v>
      </c>
      <c r="N24" s="69"/>
      <c r="O24" s="69"/>
      <c r="P24" s="69"/>
      <c r="Q24" s="69"/>
      <c r="R24" s="69"/>
      <c r="S24" s="69"/>
      <c r="T24" s="69"/>
      <c r="U24" s="69"/>
      <c r="V24" s="69"/>
      <c r="W24" s="69"/>
      <c r="X24" s="69"/>
    </row>
    <row r="25" spans="1:24" ht="30.75" customHeight="1">
      <c r="A25" s="67" t="s">
        <v>71</v>
      </c>
      <c r="B25" s="67" t="s">
        <v>238</v>
      </c>
      <c r="C25" s="67" t="s">
        <v>239</v>
      </c>
      <c r="D25" s="67" t="s">
        <v>117</v>
      </c>
      <c r="E25" s="67" t="s">
        <v>118</v>
      </c>
      <c r="F25" s="67" t="s">
        <v>244</v>
      </c>
      <c r="G25" s="67" t="s">
        <v>245</v>
      </c>
      <c r="H25" s="69">
        <v>7560</v>
      </c>
      <c r="I25" s="69">
        <v>7560</v>
      </c>
      <c r="J25" s="69"/>
      <c r="K25" s="67"/>
      <c r="L25" s="69"/>
      <c r="M25" s="69">
        <v>7560</v>
      </c>
      <c r="N25" s="69"/>
      <c r="O25" s="69"/>
      <c r="P25" s="69"/>
      <c r="Q25" s="69"/>
      <c r="R25" s="69"/>
      <c r="S25" s="69"/>
      <c r="T25" s="69"/>
      <c r="U25" s="69"/>
      <c r="V25" s="69"/>
      <c r="W25" s="69"/>
      <c r="X25" s="69"/>
    </row>
    <row r="26" spans="1:24" ht="30.75" customHeight="1">
      <c r="A26" s="67" t="s">
        <v>71</v>
      </c>
      <c r="B26" s="67" t="s">
        <v>238</v>
      </c>
      <c r="C26" s="67" t="s">
        <v>239</v>
      </c>
      <c r="D26" s="67" t="s">
        <v>117</v>
      </c>
      <c r="E26" s="67" t="s">
        <v>118</v>
      </c>
      <c r="F26" s="67" t="s">
        <v>244</v>
      </c>
      <c r="G26" s="67" t="s">
        <v>245</v>
      </c>
      <c r="H26" s="69">
        <v>2520</v>
      </c>
      <c r="I26" s="69">
        <v>2520</v>
      </c>
      <c r="J26" s="69"/>
      <c r="K26" s="67"/>
      <c r="L26" s="69"/>
      <c r="M26" s="69">
        <v>2520</v>
      </c>
      <c r="N26" s="69"/>
      <c r="O26" s="69"/>
      <c r="P26" s="69"/>
      <c r="Q26" s="69"/>
      <c r="R26" s="69"/>
      <c r="S26" s="69"/>
      <c r="T26" s="69"/>
      <c r="U26" s="69"/>
      <c r="V26" s="69"/>
      <c r="W26" s="69"/>
      <c r="X26" s="69"/>
    </row>
    <row r="27" spans="1:24" ht="30.75" customHeight="1">
      <c r="A27" s="67" t="s">
        <v>71</v>
      </c>
      <c r="B27" s="67" t="s">
        <v>246</v>
      </c>
      <c r="C27" s="67" t="s">
        <v>247</v>
      </c>
      <c r="D27" s="67" t="s">
        <v>123</v>
      </c>
      <c r="E27" s="67" t="s">
        <v>124</v>
      </c>
      <c r="F27" s="67" t="s">
        <v>244</v>
      </c>
      <c r="G27" s="67" t="s">
        <v>245</v>
      </c>
      <c r="H27" s="69">
        <v>5145.58</v>
      </c>
      <c r="I27" s="69">
        <v>5145.58</v>
      </c>
      <c r="J27" s="69"/>
      <c r="K27" s="67"/>
      <c r="L27" s="69"/>
      <c r="M27" s="69">
        <v>5145.58</v>
      </c>
      <c r="N27" s="69"/>
      <c r="O27" s="69"/>
      <c r="P27" s="69"/>
      <c r="Q27" s="69"/>
      <c r="R27" s="69"/>
      <c r="S27" s="69"/>
      <c r="T27" s="69"/>
      <c r="U27" s="69"/>
      <c r="V27" s="69"/>
      <c r="W27" s="69"/>
      <c r="X27" s="69"/>
    </row>
    <row r="28" spans="1:24" ht="30.75" customHeight="1">
      <c r="A28" s="67" t="s">
        <v>71</v>
      </c>
      <c r="B28" s="67" t="s">
        <v>246</v>
      </c>
      <c r="C28" s="67" t="s">
        <v>247</v>
      </c>
      <c r="D28" s="67" t="s">
        <v>123</v>
      </c>
      <c r="E28" s="67" t="s">
        <v>124</v>
      </c>
      <c r="F28" s="67" t="s">
        <v>244</v>
      </c>
      <c r="G28" s="67" t="s">
        <v>245</v>
      </c>
      <c r="H28" s="69">
        <v>14544.42</v>
      </c>
      <c r="I28" s="69">
        <v>14544.42</v>
      </c>
      <c r="J28" s="69"/>
      <c r="K28" s="67"/>
      <c r="L28" s="69"/>
      <c r="M28" s="69">
        <v>14544.42</v>
      </c>
      <c r="N28" s="69"/>
      <c r="O28" s="69"/>
      <c r="P28" s="69"/>
      <c r="Q28" s="69"/>
      <c r="R28" s="69"/>
      <c r="S28" s="69"/>
      <c r="T28" s="69"/>
      <c r="U28" s="69"/>
      <c r="V28" s="69"/>
      <c r="W28" s="69"/>
      <c r="X28" s="69"/>
    </row>
    <row r="29" spans="1:24" ht="30.75" customHeight="1">
      <c r="A29" s="67" t="s">
        <v>71</v>
      </c>
      <c r="B29" s="67" t="s">
        <v>248</v>
      </c>
      <c r="C29" s="67" t="s">
        <v>249</v>
      </c>
      <c r="D29" s="67" t="s">
        <v>123</v>
      </c>
      <c r="E29" s="67" t="s">
        <v>124</v>
      </c>
      <c r="F29" s="67" t="s">
        <v>244</v>
      </c>
      <c r="G29" s="67" t="s">
        <v>245</v>
      </c>
      <c r="H29" s="69">
        <v>7203.81</v>
      </c>
      <c r="I29" s="69">
        <v>7203.81</v>
      </c>
      <c r="J29" s="69"/>
      <c r="K29" s="67"/>
      <c r="L29" s="69"/>
      <c r="M29" s="69">
        <v>7203.81</v>
      </c>
      <c r="N29" s="69"/>
      <c r="O29" s="69"/>
      <c r="P29" s="69"/>
      <c r="Q29" s="69"/>
      <c r="R29" s="69"/>
      <c r="S29" s="69"/>
      <c r="T29" s="69"/>
      <c r="U29" s="69"/>
      <c r="V29" s="69"/>
      <c r="W29" s="69"/>
      <c r="X29" s="69"/>
    </row>
    <row r="30" spans="1:24" ht="30.75" customHeight="1">
      <c r="A30" s="67" t="s">
        <v>71</v>
      </c>
      <c r="B30" s="67" t="s">
        <v>250</v>
      </c>
      <c r="C30" s="67" t="s">
        <v>142</v>
      </c>
      <c r="D30" s="67" t="s">
        <v>141</v>
      </c>
      <c r="E30" s="67" t="s">
        <v>142</v>
      </c>
      <c r="F30" s="67" t="s">
        <v>251</v>
      </c>
      <c r="G30" s="67" t="s">
        <v>142</v>
      </c>
      <c r="H30" s="69">
        <v>480033.48</v>
      </c>
      <c r="I30" s="69">
        <v>480033.48</v>
      </c>
      <c r="J30" s="69"/>
      <c r="K30" s="67"/>
      <c r="L30" s="69"/>
      <c r="M30" s="69">
        <v>480033.48</v>
      </c>
      <c r="N30" s="69"/>
      <c r="O30" s="69"/>
      <c r="P30" s="69"/>
      <c r="Q30" s="69"/>
      <c r="R30" s="69"/>
      <c r="S30" s="69"/>
      <c r="T30" s="69"/>
      <c r="U30" s="69"/>
      <c r="V30" s="69"/>
      <c r="W30" s="69"/>
      <c r="X30" s="69"/>
    </row>
    <row r="31" spans="1:24" ht="30.75" customHeight="1">
      <c r="A31" s="67" t="s">
        <v>71</v>
      </c>
      <c r="B31" s="67" t="s">
        <v>252</v>
      </c>
      <c r="C31" s="67" t="s">
        <v>253</v>
      </c>
      <c r="D31" s="67" t="s">
        <v>123</v>
      </c>
      <c r="E31" s="67" t="s">
        <v>124</v>
      </c>
      <c r="F31" s="67" t="s">
        <v>254</v>
      </c>
      <c r="G31" s="67" t="s">
        <v>253</v>
      </c>
      <c r="H31" s="69">
        <v>61364.78</v>
      </c>
      <c r="I31" s="69">
        <v>61364.78</v>
      </c>
      <c r="J31" s="69"/>
      <c r="K31" s="67"/>
      <c r="L31" s="69"/>
      <c r="M31" s="69">
        <v>61364.78</v>
      </c>
      <c r="N31" s="69"/>
      <c r="O31" s="69"/>
      <c r="P31" s="69"/>
      <c r="Q31" s="69"/>
      <c r="R31" s="69"/>
      <c r="S31" s="69"/>
      <c r="T31" s="69"/>
      <c r="U31" s="69"/>
      <c r="V31" s="69"/>
      <c r="W31" s="69"/>
      <c r="X31" s="69"/>
    </row>
    <row r="32" spans="1:24" ht="30.75" customHeight="1">
      <c r="A32" s="67" t="s">
        <v>71</v>
      </c>
      <c r="B32" s="67" t="s">
        <v>255</v>
      </c>
      <c r="C32" s="67" t="s">
        <v>256</v>
      </c>
      <c r="D32" s="67" t="s">
        <v>123</v>
      </c>
      <c r="E32" s="67" t="s">
        <v>124</v>
      </c>
      <c r="F32" s="67" t="s">
        <v>257</v>
      </c>
      <c r="G32" s="67" t="s">
        <v>256</v>
      </c>
      <c r="H32" s="69">
        <v>11900</v>
      </c>
      <c r="I32" s="69">
        <v>11900</v>
      </c>
      <c r="J32" s="69"/>
      <c r="K32" s="67"/>
      <c r="L32" s="69"/>
      <c r="M32" s="69">
        <v>11900</v>
      </c>
      <c r="N32" s="69"/>
      <c r="O32" s="69"/>
      <c r="P32" s="69"/>
      <c r="Q32" s="69"/>
      <c r="R32" s="69"/>
      <c r="S32" s="69"/>
      <c r="T32" s="69"/>
      <c r="U32" s="69"/>
      <c r="V32" s="69"/>
      <c r="W32" s="69"/>
      <c r="X32" s="69"/>
    </row>
    <row r="33" spans="1:24" ht="30.75" customHeight="1">
      <c r="A33" s="67" t="s">
        <v>71</v>
      </c>
      <c r="B33" s="67" t="s">
        <v>258</v>
      </c>
      <c r="C33" s="67" t="s">
        <v>259</v>
      </c>
      <c r="D33" s="67" t="s">
        <v>123</v>
      </c>
      <c r="E33" s="67" t="s">
        <v>124</v>
      </c>
      <c r="F33" s="67" t="s">
        <v>260</v>
      </c>
      <c r="G33" s="68" t="s">
        <v>578</v>
      </c>
      <c r="H33" s="69">
        <v>25000</v>
      </c>
      <c r="I33" s="69">
        <v>25000</v>
      </c>
      <c r="J33" s="69"/>
      <c r="K33" s="67"/>
      <c r="L33" s="69"/>
      <c r="M33" s="69">
        <v>25000</v>
      </c>
      <c r="N33" s="69"/>
      <c r="O33" s="69"/>
      <c r="P33" s="69"/>
      <c r="Q33" s="69"/>
      <c r="R33" s="69"/>
      <c r="S33" s="69"/>
      <c r="T33" s="69"/>
      <c r="U33" s="69"/>
      <c r="V33" s="69"/>
      <c r="W33" s="69"/>
      <c r="X33" s="69"/>
    </row>
    <row r="34" spans="1:24" ht="30.75" customHeight="1">
      <c r="A34" s="67" t="s">
        <v>71</v>
      </c>
      <c r="B34" s="67" t="s">
        <v>261</v>
      </c>
      <c r="C34" s="67" t="s">
        <v>262</v>
      </c>
      <c r="D34" s="67" t="s">
        <v>123</v>
      </c>
      <c r="E34" s="67" t="s">
        <v>124</v>
      </c>
      <c r="F34" s="67" t="s">
        <v>263</v>
      </c>
      <c r="G34" s="68" t="s">
        <v>579</v>
      </c>
      <c r="H34" s="69">
        <v>228000</v>
      </c>
      <c r="I34" s="69">
        <v>228000</v>
      </c>
      <c r="J34" s="69"/>
      <c r="K34" s="67"/>
      <c r="L34" s="69"/>
      <c r="M34" s="69">
        <v>228000</v>
      </c>
      <c r="N34" s="69"/>
      <c r="O34" s="69"/>
      <c r="P34" s="69"/>
      <c r="Q34" s="69"/>
      <c r="R34" s="69"/>
      <c r="S34" s="69"/>
      <c r="T34" s="69"/>
      <c r="U34" s="69"/>
      <c r="V34" s="69"/>
      <c r="W34" s="69"/>
      <c r="X34" s="69"/>
    </row>
    <row r="35" spans="1:24" ht="30.75" customHeight="1">
      <c r="A35" s="67" t="s">
        <v>71</v>
      </c>
      <c r="B35" s="67" t="s">
        <v>265</v>
      </c>
      <c r="C35" s="67" t="s">
        <v>266</v>
      </c>
      <c r="D35" s="67" t="s">
        <v>123</v>
      </c>
      <c r="E35" s="67" t="s">
        <v>124</v>
      </c>
      <c r="F35" s="67" t="s">
        <v>263</v>
      </c>
      <c r="G35" s="67" t="s">
        <v>264</v>
      </c>
      <c r="H35" s="69">
        <v>22800</v>
      </c>
      <c r="I35" s="69">
        <v>22800</v>
      </c>
      <c r="J35" s="69"/>
      <c r="K35" s="67"/>
      <c r="L35" s="69"/>
      <c r="M35" s="69">
        <v>22800</v>
      </c>
      <c r="N35" s="69"/>
      <c r="O35" s="69"/>
      <c r="P35" s="69"/>
      <c r="Q35" s="69"/>
      <c r="R35" s="69"/>
      <c r="S35" s="69"/>
      <c r="T35" s="69"/>
      <c r="U35" s="69"/>
      <c r="V35" s="69"/>
      <c r="W35" s="69"/>
      <c r="X35" s="69"/>
    </row>
    <row r="36" spans="1:24" ht="30.75" customHeight="1">
      <c r="A36" s="67" t="s">
        <v>71</v>
      </c>
      <c r="B36" s="67" t="s">
        <v>267</v>
      </c>
      <c r="C36" s="67" t="s">
        <v>268</v>
      </c>
      <c r="D36" s="67" t="s">
        <v>123</v>
      </c>
      <c r="E36" s="67" t="s">
        <v>124</v>
      </c>
      <c r="F36" s="67" t="s">
        <v>269</v>
      </c>
      <c r="G36" s="67" t="s">
        <v>270</v>
      </c>
      <c r="H36" s="69">
        <v>80000</v>
      </c>
      <c r="I36" s="69">
        <v>80000</v>
      </c>
      <c r="J36" s="69"/>
      <c r="K36" s="67"/>
      <c r="L36" s="69"/>
      <c r="M36" s="69">
        <v>80000</v>
      </c>
      <c r="N36" s="69"/>
      <c r="O36" s="69"/>
      <c r="P36" s="69"/>
      <c r="Q36" s="69"/>
      <c r="R36" s="69"/>
      <c r="S36" s="69"/>
      <c r="T36" s="69"/>
      <c r="U36" s="69"/>
      <c r="V36" s="69"/>
      <c r="W36" s="69"/>
      <c r="X36" s="69"/>
    </row>
    <row r="37" spans="1:24" ht="30.75" customHeight="1">
      <c r="A37" s="67" t="s">
        <v>71</v>
      </c>
      <c r="B37" s="67" t="s">
        <v>267</v>
      </c>
      <c r="C37" s="67" t="s">
        <v>268</v>
      </c>
      <c r="D37" s="67" t="s">
        <v>123</v>
      </c>
      <c r="E37" s="67" t="s">
        <v>124</v>
      </c>
      <c r="F37" s="67" t="s">
        <v>271</v>
      </c>
      <c r="G37" s="67" t="s">
        <v>272</v>
      </c>
      <c r="H37" s="69">
        <v>20000</v>
      </c>
      <c r="I37" s="69">
        <v>20000</v>
      </c>
      <c r="J37" s="69"/>
      <c r="K37" s="67"/>
      <c r="L37" s="69"/>
      <c r="M37" s="69">
        <v>20000</v>
      </c>
      <c r="N37" s="69"/>
      <c r="O37" s="69"/>
      <c r="P37" s="69"/>
      <c r="Q37" s="69"/>
      <c r="R37" s="69"/>
      <c r="S37" s="69"/>
      <c r="T37" s="69"/>
      <c r="U37" s="69"/>
      <c r="V37" s="69"/>
      <c r="W37" s="69"/>
      <c r="X37" s="69"/>
    </row>
    <row r="38" spans="1:24" ht="30.75" customHeight="1">
      <c r="A38" s="67" t="s">
        <v>71</v>
      </c>
      <c r="B38" s="67" t="s">
        <v>267</v>
      </c>
      <c r="C38" s="67" t="s">
        <v>268</v>
      </c>
      <c r="D38" s="67" t="s">
        <v>123</v>
      </c>
      <c r="E38" s="67" t="s">
        <v>124</v>
      </c>
      <c r="F38" s="67" t="s">
        <v>273</v>
      </c>
      <c r="G38" s="67" t="s">
        <v>274</v>
      </c>
      <c r="H38" s="69">
        <v>4000</v>
      </c>
      <c r="I38" s="69">
        <v>4000</v>
      </c>
      <c r="J38" s="69"/>
      <c r="K38" s="67"/>
      <c r="L38" s="69"/>
      <c r="M38" s="69">
        <v>4000</v>
      </c>
      <c r="N38" s="69"/>
      <c r="O38" s="69"/>
      <c r="P38" s="69"/>
      <c r="Q38" s="69"/>
      <c r="R38" s="69"/>
      <c r="S38" s="69"/>
      <c r="T38" s="69"/>
      <c r="U38" s="69"/>
      <c r="V38" s="69"/>
      <c r="W38" s="69"/>
      <c r="X38" s="69"/>
    </row>
    <row r="39" spans="1:24" ht="30.75" customHeight="1">
      <c r="A39" s="67" t="s">
        <v>71</v>
      </c>
      <c r="B39" s="67" t="s">
        <v>267</v>
      </c>
      <c r="C39" s="67" t="s">
        <v>268</v>
      </c>
      <c r="D39" s="67" t="s">
        <v>123</v>
      </c>
      <c r="E39" s="67" t="s">
        <v>124</v>
      </c>
      <c r="F39" s="67" t="s">
        <v>275</v>
      </c>
      <c r="G39" s="67" t="s">
        <v>276</v>
      </c>
      <c r="H39" s="69">
        <v>6900</v>
      </c>
      <c r="I39" s="69">
        <v>6900</v>
      </c>
      <c r="J39" s="69"/>
      <c r="K39" s="67"/>
      <c r="L39" s="69"/>
      <c r="M39" s="69">
        <v>6900</v>
      </c>
      <c r="N39" s="69"/>
      <c r="O39" s="69"/>
      <c r="P39" s="69"/>
      <c r="Q39" s="69"/>
      <c r="R39" s="69"/>
      <c r="S39" s="69"/>
      <c r="T39" s="69"/>
      <c r="U39" s="69"/>
      <c r="V39" s="69"/>
      <c r="W39" s="69"/>
      <c r="X39" s="69"/>
    </row>
    <row r="40" spans="1:24" ht="30.75" customHeight="1">
      <c r="A40" s="67" t="s">
        <v>71</v>
      </c>
      <c r="B40" s="67" t="s">
        <v>267</v>
      </c>
      <c r="C40" s="67" t="s">
        <v>268</v>
      </c>
      <c r="D40" s="67" t="s">
        <v>123</v>
      </c>
      <c r="E40" s="67" t="s">
        <v>124</v>
      </c>
      <c r="F40" s="67" t="s">
        <v>277</v>
      </c>
      <c r="G40" s="67" t="s">
        <v>278</v>
      </c>
      <c r="H40" s="69">
        <v>1500</v>
      </c>
      <c r="I40" s="69">
        <v>1500</v>
      </c>
      <c r="J40" s="69"/>
      <c r="K40" s="67"/>
      <c r="L40" s="69"/>
      <c r="M40" s="69">
        <v>1500</v>
      </c>
      <c r="N40" s="69"/>
      <c r="O40" s="69"/>
      <c r="P40" s="69"/>
      <c r="Q40" s="69"/>
      <c r="R40" s="69"/>
      <c r="S40" s="69"/>
      <c r="T40" s="69"/>
      <c r="U40" s="69"/>
      <c r="V40" s="69"/>
      <c r="W40" s="69"/>
      <c r="X40" s="69"/>
    </row>
    <row r="41" spans="1:24" ht="30.75" customHeight="1">
      <c r="A41" s="67" t="s">
        <v>71</v>
      </c>
      <c r="B41" s="67" t="s">
        <v>267</v>
      </c>
      <c r="C41" s="67" t="s">
        <v>268</v>
      </c>
      <c r="D41" s="67" t="s">
        <v>123</v>
      </c>
      <c r="E41" s="67" t="s">
        <v>124</v>
      </c>
      <c r="F41" s="67" t="s">
        <v>279</v>
      </c>
      <c r="G41" s="67" t="s">
        <v>280</v>
      </c>
      <c r="H41" s="69">
        <v>38945</v>
      </c>
      <c r="I41" s="69">
        <v>38945</v>
      </c>
      <c r="J41" s="69"/>
      <c r="K41" s="67"/>
      <c r="L41" s="69"/>
      <c r="M41" s="69">
        <v>38945</v>
      </c>
      <c r="N41" s="69"/>
      <c r="O41" s="69"/>
      <c r="P41" s="69"/>
      <c r="Q41" s="69"/>
      <c r="R41" s="69"/>
      <c r="S41" s="69"/>
      <c r="T41" s="69"/>
      <c r="U41" s="69"/>
      <c r="V41" s="69"/>
      <c r="W41" s="69"/>
      <c r="X41" s="69"/>
    </row>
    <row r="42" spans="1:24" ht="30.75" customHeight="1">
      <c r="A42" s="67" t="s">
        <v>71</v>
      </c>
      <c r="B42" s="67" t="s">
        <v>281</v>
      </c>
      <c r="C42" s="67" t="s">
        <v>194</v>
      </c>
      <c r="D42" s="67" t="s">
        <v>123</v>
      </c>
      <c r="E42" s="67" t="s">
        <v>124</v>
      </c>
      <c r="F42" s="67" t="s">
        <v>282</v>
      </c>
      <c r="G42" s="67" t="s">
        <v>194</v>
      </c>
      <c r="H42" s="69">
        <v>34000</v>
      </c>
      <c r="I42" s="69">
        <v>34000</v>
      </c>
      <c r="J42" s="69"/>
      <c r="K42" s="67"/>
      <c r="L42" s="69"/>
      <c r="M42" s="69">
        <v>34000</v>
      </c>
      <c r="N42" s="69"/>
      <c r="O42" s="69"/>
      <c r="P42" s="69"/>
      <c r="Q42" s="69"/>
      <c r="R42" s="69"/>
      <c r="S42" s="69"/>
      <c r="T42" s="69"/>
      <c r="U42" s="69"/>
      <c r="V42" s="69"/>
      <c r="W42" s="69"/>
      <c r="X42" s="69"/>
    </row>
    <row r="43" spans="1:24" ht="30.75" customHeight="1">
      <c r="A43" s="67" t="s">
        <v>71</v>
      </c>
      <c r="B43" s="67" t="s">
        <v>267</v>
      </c>
      <c r="C43" s="67" t="s">
        <v>268</v>
      </c>
      <c r="D43" s="67" t="s">
        <v>123</v>
      </c>
      <c r="E43" s="67" t="s">
        <v>124</v>
      </c>
      <c r="F43" s="67" t="s">
        <v>283</v>
      </c>
      <c r="G43" s="67" t="s">
        <v>284</v>
      </c>
      <c r="H43" s="69">
        <v>45000</v>
      </c>
      <c r="I43" s="69">
        <v>45000</v>
      </c>
      <c r="J43" s="69"/>
      <c r="K43" s="67"/>
      <c r="L43" s="69"/>
      <c r="M43" s="69">
        <v>45000</v>
      </c>
      <c r="N43" s="69"/>
      <c r="O43" s="69"/>
      <c r="P43" s="69"/>
      <c r="Q43" s="69"/>
      <c r="R43" s="69"/>
      <c r="S43" s="69"/>
      <c r="T43" s="69"/>
      <c r="U43" s="69"/>
      <c r="V43" s="69"/>
      <c r="W43" s="69"/>
      <c r="X43" s="69"/>
    </row>
    <row r="44" spans="1:24" ht="30.75" customHeight="1">
      <c r="A44" s="67" t="s">
        <v>71</v>
      </c>
      <c r="B44" s="67" t="s">
        <v>285</v>
      </c>
      <c r="C44" s="67" t="s">
        <v>286</v>
      </c>
      <c r="D44" s="67" t="s">
        <v>123</v>
      </c>
      <c r="E44" s="67" t="s">
        <v>124</v>
      </c>
      <c r="F44" s="67" t="s">
        <v>225</v>
      </c>
      <c r="G44" s="67" t="s">
        <v>226</v>
      </c>
      <c r="H44" s="69">
        <v>9000</v>
      </c>
      <c r="I44" s="69">
        <v>9000</v>
      </c>
      <c r="J44" s="69"/>
      <c r="K44" s="67"/>
      <c r="L44" s="69"/>
      <c r="M44" s="69">
        <v>9000</v>
      </c>
      <c r="N44" s="69"/>
      <c r="O44" s="69"/>
      <c r="P44" s="69"/>
      <c r="Q44" s="69"/>
      <c r="R44" s="69"/>
      <c r="S44" s="69"/>
      <c r="T44" s="69"/>
      <c r="U44" s="69"/>
      <c r="V44" s="69"/>
      <c r="W44" s="69"/>
      <c r="X44" s="69"/>
    </row>
    <row r="45" spans="1:24" ht="30.75" customHeight="1">
      <c r="A45" s="67" t="s">
        <v>71</v>
      </c>
      <c r="B45" s="67" t="s">
        <v>267</v>
      </c>
      <c r="C45" s="67" t="s">
        <v>268</v>
      </c>
      <c r="D45" s="67" t="s">
        <v>123</v>
      </c>
      <c r="E45" s="67" t="s">
        <v>124</v>
      </c>
      <c r="F45" s="67" t="s">
        <v>287</v>
      </c>
      <c r="G45" s="77" t="s">
        <v>580</v>
      </c>
      <c r="H45" s="69">
        <v>10000</v>
      </c>
      <c r="I45" s="69">
        <v>10000</v>
      </c>
      <c r="J45" s="69"/>
      <c r="K45" s="67"/>
      <c r="L45" s="69"/>
      <c r="M45" s="69">
        <v>10000</v>
      </c>
      <c r="N45" s="69"/>
      <c r="O45" s="69"/>
      <c r="P45" s="69"/>
      <c r="Q45" s="69"/>
      <c r="R45" s="69"/>
      <c r="S45" s="69"/>
      <c r="T45" s="69"/>
      <c r="U45" s="69"/>
      <c r="V45" s="69"/>
      <c r="W45" s="69"/>
      <c r="X45" s="69"/>
    </row>
    <row r="46" spans="1:24" ht="30.75" customHeight="1">
      <c r="A46" s="67" t="s">
        <v>71</v>
      </c>
      <c r="B46" s="67" t="s">
        <v>267</v>
      </c>
      <c r="C46" s="67" t="s">
        <v>268</v>
      </c>
      <c r="D46" s="67" t="s">
        <v>123</v>
      </c>
      <c r="E46" s="67" t="s">
        <v>124</v>
      </c>
      <c r="F46" s="67" t="s">
        <v>287</v>
      </c>
      <c r="G46" s="67" t="s">
        <v>288</v>
      </c>
      <c r="H46" s="69">
        <v>45333</v>
      </c>
      <c r="I46" s="69">
        <v>45333</v>
      </c>
      <c r="J46" s="69"/>
      <c r="K46" s="67"/>
      <c r="L46" s="69"/>
      <c r="M46" s="69">
        <v>45333</v>
      </c>
      <c r="N46" s="69"/>
      <c r="O46" s="69"/>
      <c r="P46" s="69"/>
      <c r="Q46" s="69"/>
      <c r="R46" s="69"/>
      <c r="S46" s="69"/>
      <c r="T46" s="69"/>
      <c r="U46" s="69"/>
      <c r="V46" s="69"/>
      <c r="W46" s="69"/>
      <c r="X46" s="69"/>
    </row>
    <row r="47" spans="1:24" ht="30.75" customHeight="1">
      <c r="A47" s="67" t="s">
        <v>71</v>
      </c>
      <c r="B47" s="67" t="s">
        <v>289</v>
      </c>
      <c r="C47" s="67" t="s">
        <v>290</v>
      </c>
      <c r="D47" s="67" t="s">
        <v>101</v>
      </c>
      <c r="E47" s="67" t="s">
        <v>102</v>
      </c>
      <c r="F47" s="67" t="s">
        <v>257</v>
      </c>
      <c r="G47" s="67" t="s">
        <v>256</v>
      </c>
      <c r="H47" s="69">
        <v>1200</v>
      </c>
      <c r="I47" s="69">
        <v>1200</v>
      </c>
      <c r="J47" s="69"/>
      <c r="K47" s="67"/>
      <c r="L47" s="69"/>
      <c r="M47" s="69">
        <v>1200</v>
      </c>
      <c r="N47" s="69"/>
      <c r="O47" s="69"/>
      <c r="P47" s="69"/>
      <c r="Q47" s="69"/>
      <c r="R47" s="69"/>
      <c r="S47" s="69"/>
      <c r="T47" s="69"/>
      <c r="U47" s="69"/>
      <c r="V47" s="69"/>
      <c r="W47" s="69"/>
      <c r="X47" s="69"/>
    </row>
    <row r="48" spans="1:24" ht="30.75" customHeight="1">
      <c r="A48" s="67" t="s">
        <v>71</v>
      </c>
      <c r="B48" s="67" t="s">
        <v>291</v>
      </c>
      <c r="C48" s="67" t="s">
        <v>292</v>
      </c>
      <c r="D48" s="67" t="s">
        <v>101</v>
      </c>
      <c r="E48" s="67" t="s">
        <v>102</v>
      </c>
      <c r="F48" s="67" t="s">
        <v>293</v>
      </c>
      <c r="G48" s="67" t="s">
        <v>294</v>
      </c>
      <c r="H48" s="69">
        <v>43233</v>
      </c>
      <c r="I48" s="69">
        <v>43233</v>
      </c>
      <c r="J48" s="69"/>
      <c r="K48" s="67"/>
      <c r="L48" s="69"/>
      <c r="M48" s="69">
        <v>43233</v>
      </c>
      <c r="N48" s="69"/>
      <c r="O48" s="69"/>
      <c r="P48" s="69"/>
      <c r="Q48" s="69"/>
      <c r="R48" s="69"/>
      <c r="S48" s="69"/>
      <c r="T48" s="69"/>
      <c r="U48" s="69"/>
      <c r="V48" s="69"/>
      <c r="W48" s="69"/>
      <c r="X48" s="69"/>
    </row>
    <row r="49" spans="1:24" ht="30.75" customHeight="1">
      <c r="A49" s="67" t="s">
        <v>71</v>
      </c>
      <c r="B49" s="67" t="s">
        <v>295</v>
      </c>
      <c r="C49" s="67" t="s">
        <v>296</v>
      </c>
      <c r="D49" s="67" t="s">
        <v>105</v>
      </c>
      <c r="E49" s="67" t="s">
        <v>106</v>
      </c>
      <c r="F49" s="67" t="s">
        <v>297</v>
      </c>
      <c r="G49" s="67" t="s">
        <v>298</v>
      </c>
      <c r="H49" s="69">
        <v>117560</v>
      </c>
      <c r="I49" s="69">
        <v>117560</v>
      </c>
      <c r="J49" s="69"/>
      <c r="K49" s="67"/>
      <c r="L49" s="69"/>
      <c r="M49" s="69">
        <v>117560</v>
      </c>
      <c r="N49" s="69"/>
      <c r="O49" s="69"/>
      <c r="P49" s="69"/>
      <c r="Q49" s="69"/>
      <c r="R49" s="69"/>
      <c r="S49" s="69"/>
      <c r="T49" s="69"/>
      <c r="U49" s="69"/>
      <c r="V49" s="69"/>
      <c r="W49" s="69"/>
      <c r="X49" s="69"/>
    </row>
    <row r="50" spans="1:24" ht="30.95" customHeight="1">
      <c r="A50" s="94" t="s">
        <v>189</v>
      </c>
      <c r="B50" s="94"/>
      <c r="C50" s="94"/>
      <c r="D50" s="94"/>
      <c r="E50" s="94"/>
      <c r="F50" s="94"/>
      <c r="G50" s="94"/>
      <c r="H50" s="69">
        <v>6783329.5899999999</v>
      </c>
      <c r="I50" s="69">
        <v>6783329.5899999999</v>
      </c>
      <c r="J50" s="69"/>
      <c r="K50" s="69"/>
      <c r="L50" s="69"/>
      <c r="M50" s="69">
        <v>6783329.5899999999</v>
      </c>
      <c r="N50" s="69"/>
      <c r="O50" s="69"/>
      <c r="P50" s="69"/>
      <c r="Q50" s="69"/>
      <c r="R50" s="69"/>
      <c r="S50" s="69"/>
      <c r="T50" s="69"/>
      <c r="U50" s="69"/>
      <c r="V50" s="69"/>
      <c r="W50" s="69"/>
      <c r="X50" s="69"/>
    </row>
  </sheetData>
  <mergeCells count="32">
    <mergeCell ref="W1:X1"/>
    <mergeCell ref="A2:X2"/>
    <mergeCell ref="A3:G3"/>
    <mergeCell ref="H4:X4"/>
    <mergeCell ref="I5:N5"/>
    <mergeCell ref="O5:Q5"/>
    <mergeCell ref="S5:X5"/>
    <mergeCell ref="W3:X3"/>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U6:U7"/>
    <mergeCell ref="V6:V7"/>
    <mergeCell ref="W6:W7"/>
    <mergeCell ref="X6:X7"/>
    <mergeCell ref="P6:P7"/>
    <mergeCell ref="Q6:Q7"/>
    <mergeCell ref="R5:R7"/>
    <mergeCell ref="S6:S7"/>
    <mergeCell ref="T6:T7"/>
  </mergeCells>
  <phoneticPr fontId="23" type="noConversion"/>
  <printOptions horizontalCentered="1"/>
  <pageMargins left="0.39370078740157483" right="0.39370078740157483" top="0.59055118110236227" bottom="0.59055118110236227" header="0.51181102362204722" footer="0.51181102362204722"/>
  <pageSetup paperSize="9" scale="34" orientation="landscape" r:id="rId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25"/>
  <sheetViews>
    <sheetView showZeros="0" workbookViewId="0"/>
  </sheetViews>
  <sheetFormatPr defaultColWidth="10.75" defaultRowHeight="14.25" customHeight="1"/>
  <cols>
    <col min="1" max="1" width="12.875" customWidth="1"/>
    <col min="2" max="2" width="20.5" customWidth="1"/>
    <col min="3" max="3" width="45.125" customWidth="1"/>
    <col min="4" max="4" width="27.875" customWidth="1"/>
    <col min="5" max="5" width="11.5" customWidth="1"/>
    <col min="6" max="6" width="18.125" customWidth="1"/>
    <col min="7" max="7" width="9.875" customWidth="1"/>
    <col min="8" max="8" width="16.125" customWidth="1"/>
    <col min="9" max="10" width="12.625" customWidth="1"/>
    <col min="11" max="11" width="12.875" customWidth="1"/>
    <col min="12" max="12" width="7.375" customWidth="1"/>
    <col min="13" max="13" width="7.625" customWidth="1"/>
    <col min="14" max="14" width="7" customWidth="1"/>
    <col min="15" max="15" width="6.5" customWidth="1"/>
    <col min="16" max="16" width="6.875" customWidth="1"/>
    <col min="17" max="17" width="7.875" customWidth="1"/>
    <col min="19" max="19" width="8.5" customWidth="1"/>
    <col min="20" max="20" width="7.375" customWidth="1"/>
    <col min="21" max="21" width="6.5" customWidth="1"/>
    <col min="22" max="22" width="7.625" customWidth="1"/>
    <col min="23" max="23" width="12"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299</v>
      </c>
    </row>
    <row r="2" spans="1:23" ht="45" customHeight="1">
      <c r="A2" s="78" t="s">
        <v>300</v>
      </c>
      <c r="B2" s="78"/>
      <c r="C2" s="78"/>
      <c r="D2" s="78"/>
      <c r="E2" s="78"/>
      <c r="F2" s="78"/>
      <c r="G2" s="78"/>
      <c r="H2" s="78"/>
      <c r="I2" s="78"/>
      <c r="J2" s="78"/>
      <c r="K2" s="78"/>
      <c r="L2" s="78"/>
      <c r="M2" s="78"/>
      <c r="N2" s="78"/>
      <c r="O2" s="78"/>
      <c r="P2" s="78"/>
      <c r="Q2" s="78"/>
      <c r="R2" s="78"/>
      <c r="S2" s="78"/>
      <c r="T2" s="78"/>
      <c r="U2" s="78"/>
      <c r="V2" s="78"/>
      <c r="W2" s="78"/>
    </row>
    <row r="3" spans="1:23" ht="13.5" customHeight="1">
      <c r="A3" s="79" t="str">
        <f>"单位名称："&amp;"楚雄彝族自治州生态环境局牟定分局"</f>
        <v>单位名称：楚雄彝族自治州生态环境局牟定分局</v>
      </c>
      <c r="B3" s="79"/>
      <c r="C3" s="79"/>
      <c r="D3" s="79"/>
      <c r="E3" s="79"/>
      <c r="F3" s="79"/>
      <c r="G3" s="79"/>
      <c r="H3" s="79"/>
      <c r="I3" s="16"/>
      <c r="J3" s="16"/>
      <c r="K3" s="16"/>
      <c r="L3" s="16"/>
      <c r="M3" s="16"/>
      <c r="N3" s="16"/>
      <c r="O3" s="16"/>
      <c r="P3" s="16"/>
      <c r="Q3" s="16"/>
      <c r="R3" s="16"/>
      <c r="S3" s="16"/>
      <c r="T3" s="16"/>
      <c r="U3" s="16"/>
      <c r="V3" s="16"/>
      <c r="W3" s="19" t="s">
        <v>54</v>
      </c>
    </row>
    <row r="4" spans="1:23" ht="21.75" customHeight="1">
      <c r="A4" s="80" t="s">
        <v>301</v>
      </c>
      <c r="B4" s="80" t="s">
        <v>200</v>
      </c>
      <c r="C4" s="80" t="s">
        <v>201</v>
      </c>
      <c r="D4" s="80" t="s">
        <v>199</v>
      </c>
      <c r="E4" s="80" t="s">
        <v>202</v>
      </c>
      <c r="F4" s="80" t="s">
        <v>203</v>
      </c>
      <c r="G4" s="80" t="s">
        <v>302</v>
      </c>
      <c r="H4" s="80" t="s">
        <v>303</v>
      </c>
      <c r="I4" s="80" t="s">
        <v>57</v>
      </c>
      <c r="J4" s="80" t="s">
        <v>304</v>
      </c>
      <c r="K4" s="80"/>
      <c r="L4" s="80"/>
      <c r="M4" s="80"/>
      <c r="N4" s="80" t="s">
        <v>208</v>
      </c>
      <c r="O4" s="80"/>
      <c r="P4" s="80"/>
      <c r="Q4" s="80" t="s">
        <v>63</v>
      </c>
      <c r="R4" s="80" t="s">
        <v>64</v>
      </c>
      <c r="S4" s="80"/>
      <c r="T4" s="80"/>
      <c r="U4" s="80"/>
      <c r="V4" s="80"/>
      <c r="W4" s="80"/>
    </row>
    <row r="5" spans="1:23" ht="21.75" customHeight="1">
      <c r="A5" s="80"/>
      <c r="B5" s="80"/>
      <c r="C5" s="80"/>
      <c r="D5" s="80"/>
      <c r="E5" s="80"/>
      <c r="F5" s="80"/>
      <c r="G5" s="80"/>
      <c r="H5" s="80"/>
      <c r="I5" s="80"/>
      <c r="J5" s="80" t="s">
        <v>60</v>
      </c>
      <c r="K5" s="80"/>
      <c r="L5" s="80" t="s">
        <v>61</v>
      </c>
      <c r="M5" s="80" t="s">
        <v>62</v>
      </c>
      <c r="N5" s="80" t="s">
        <v>60</v>
      </c>
      <c r="O5" s="80" t="s">
        <v>61</v>
      </c>
      <c r="P5" s="80" t="s">
        <v>62</v>
      </c>
      <c r="Q5" s="80"/>
      <c r="R5" s="80" t="s">
        <v>59</v>
      </c>
      <c r="S5" s="80" t="s">
        <v>65</v>
      </c>
      <c r="T5" s="80" t="s">
        <v>215</v>
      </c>
      <c r="U5" s="80" t="s">
        <v>67</v>
      </c>
      <c r="V5" s="80" t="s">
        <v>68</v>
      </c>
      <c r="W5" s="80" t="s">
        <v>69</v>
      </c>
    </row>
    <row r="6" spans="1:23" ht="21" customHeight="1">
      <c r="A6" s="80"/>
      <c r="B6" s="80"/>
      <c r="C6" s="80"/>
      <c r="D6" s="80"/>
      <c r="E6" s="80"/>
      <c r="F6" s="80"/>
      <c r="G6" s="80"/>
      <c r="H6" s="80"/>
      <c r="I6" s="80"/>
      <c r="J6" s="80" t="s">
        <v>59</v>
      </c>
      <c r="K6" s="80"/>
      <c r="L6" s="80"/>
      <c r="M6" s="80"/>
      <c r="N6" s="80"/>
      <c r="O6" s="80"/>
      <c r="P6" s="80"/>
      <c r="Q6" s="80"/>
      <c r="R6" s="80"/>
      <c r="S6" s="80"/>
      <c r="T6" s="80"/>
      <c r="U6" s="80"/>
      <c r="V6" s="80"/>
      <c r="W6" s="80"/>
    </row>
    <row r="7" spans="1:23" ht="39.75" customHeight="1">
      <c r="A7" s="80"/>
      <c r="B7" s="80"/>
      <c r="C7" s="80"/>
      <c r="D7" s="80"/>
      <c r="E7" s="80"/>
      <c r="F7" s="80"/>
      <c r="G7" s="80"/>
      <c r="H7" s="80"/>
      <c r="I7" s="80"/>
      <c r="J7" s="7" t="s">
        <v>59</v>
      </c>
      <c r="K7" s="7" t="s">
        <v>305</v>
      </c>
      <c r="L7" s="80"/>
      <c r="M7" s="80"/>
      <c r="N7" s="80"/>
      <c r="O7" s="80"/>
      <c r="P7" s="80"/>
      <c r="Q7" s="80"/>
      <c r="R7" s="80"/>
      <c r="S7" s="80"/>
      <c r="T7" s="80"/>
      <c r="U7" s="80"/>
      <c r="V7" s="80"/>
      <c r="W7" s="80"/>
    </row>
    <row r="8" spans="1:23" ht="21.95" customHeight="1">
      <c r="A8" s="41">
        <v>1</v>
      </c>
      <c r="B8" s="41">
        <v>2</v>
      </c>
      <c r="C8" s="41">
        <v>3</v>
      </c>
      <c r="D8" s="41">
        <v>4</v>
      </c>
      <c r="E8" s="41">
        <v>5</v>
      </c>
      <c r="F8" s="41">
        <v>6</v>
      </c>
      <c r="G8" s="41">
        <v>7</v>
      </c>
      <c r="H8" s="41">
        <v>8</v>
      </c>
      <c r="I8" s="41">
        <v>9</v>
      </c>
      <c r="J8" s="41">
        <v>10</v>
      </c>
      <c r="K8" s="41">
        <v>11</v>
      </c>
      <c r="L8" s="42">
        <v>12</v>
      </c>
      <c r="M8" s="42">
        <v>13</v>
      </c>
      <c r="N8" s="42">
        <v>14</v>
      </c>
      <c r="O8" s="42">
        <v>15</v>
      </c>
      <c r="P8" s="42">
        <v>16</v>
      </c>
      <c r="Q8" s="42">
        <v>17</v>
      </c>
      <c r="R8" s="42">
        <v>18</v>
      </c>
      <c r="S8" s="42">
        <v>19</v>
      </c>
      <c r="T8" s="42">
        <v>20</v>
      </c>
      <c r="U8" s="41">
        <v>21</v>
      </c>
      <c r="V8" s="41">
        <v>22</v>
      </c>
      <c r="W8" s="41">
        <v>23</v>
      </c>
    </row>
    <row r="9" spans="1:23" ht="21.95" customHeight="1">
      <c r="A9" s="5"/>
      <c r="B9" s="5"/>
      <c r="C9" s="5" t="s">
        <v>306</v>
      </c>
      <c r="D9" s="5"/>
      <c r="E9" s="5"/>
      <c r="F9" s="5"/>
      <c r="G9" s="5"/>
      <c r="H9" s="5"/>
      <c r="I9" s="14">
        <v>115200</v>
      </c>
      <c r="J9" s="6">
        <v>115200</v>
      </c>
      <c r="K9" s="6">
        <v>115200</v>
      </c>
      <c r="L9" s="6"/>
      <c r="M9" s="6"/>
      <c r="N9" s="6"/>
      <c r="O9" s="6"/>
      <c r="P9" s="6"/>
      <c r="Q9" s="6"/>
      <c r="R9" s="6"/>
      <c r="S9" s="6"/>
      <c r="T9" s="6"/>
      <c r="U9" s="6"/>
      <c r="V9" s="6"/>
      <c r="W9" s="6"/>
    </row>
    <row r="10" spans="1:23" ht="21.95" customHeight="1">
      <c r="A10" s="5" t="s">
        <v>307</v>
      </c>
      <c r="B10" s="5" t="s">
        <v>308</v>
      </c>
      <c r="C10" s="5" t="s">
        <v>306</v>
      </c>
      <c r="D10" s="5" t="s">
        <v>71</v>
      </c>
      <c r="E10" s="5" t="s">
        <v>135</v>
      </c>
      <c r="F10" s="5" t="s">
        <v>136</v>
      </c>
      <c r="G10" s="5" t="s">
        <v>279</v>
      </c>
      <c r="H10" s="5" t="s">
        <v>280</v>
      </c>
      <c r="I10" s="6">
        <v>34650</v>
      </c>
      <c r="J10" s="6">
        <v>34650</v>
      </c>
      <c r="K10" s="6">
        <v>34650</v>
      </c>
      <c r="L10" s="6"/>
      <c r="M10" s="6"/>
      <c r="N10" s="6"/>
      <c r="O10" s="6"/>
      <c r="P10" s="6"/>
      <c r="Q10" s="6"/>
      <c r="R10" s="6"/>
      <c r="S10" s="6"/>
      <c r="T10" s="6"/>
      <c r="U10" s="6"/>
      <c r="V10" s="6"/>
      <c r="W10" s="6"/>
    </row>
    <row r="11" spans="1:23" ht="21.95" customHeight="1">
      <c r="A11" s="5" t="s">
        <v>307</v>
      </c>
      <c r="B11" s="5" t="s">
        <v>308</v>
      </c>
      <c r="C11" s="5" t="s">
        <v>306</v>
      </c>
      <c r="D11" s="5" t="s">
        <v>71</v>
      </c>
      <c r="E11" s="5" t="s">
        <v>135</v>
      </c>
      <c r="F11" s="5" t="s">
        <v>136</v>
      </c>
      <c r="G11" s="5" t="s">
        <v>279</v>
      </c>
      <c r="H11" s="5" t="s">
        <v>280</v>
      </c>
      <c r="I11" s="6">
        <v>8150</v>
      </c>
      <c r="J11" s="6">
        <v>8150</v>
      </c>
      <c r="K11" s="6">
        <v>8150</v>
      </c>
      <c r="L11" s="6"/>
      <c r="M11" s="6"/>
      <c r="N11" s="6"/>
      <c r="O11" s="6"/>
      <c r="P11" s="5"/>
      <c r="Q11" s="6"/>
      <c r="R11" s="6"/>
      <c r="S11" s="6"/>
      <c r="T11" s="6"/>
      <c r="U11" s="6"/>
      <c r="V11" s="6"/>
      <c r="W11" s="6"/>
    </row>
    <row r="12" spans="1:23" ht="21.95" customHeight="1">
      <c r="A12" s="5" t="s">
        <v>307</v>
      </c>
      <c r="B12" s="5" t="s">
        <v>308</v>
      </c>
      <c r="C12" s="5" t="s">
        <v>306</v>
      </c>
      <c r="D12" s="5" t="s">
        <v>71</v>
      </c>
      <c r="E12" s="5" t="s">
        <v>135</v>
      </c>
      <c r="F12" s="5" t="s">
        <v>136</v>
      </c>
      <c r="G12" s="5" t="s">
        <v>309</v>
      </c>
      <c r="H12" s="5" t="s">
        <v>310</v>
      </c>
      <c r="I12" s="6">
        <v>32000</v>
      </c>
      <c r="J12" s="6">
        <v>32000</v>
      </c>
      <c r="K12" s="6">
        <v>32000</v>
      </c>
      <c r="L12" s="6"/>
      <c r="M12" s="6"/>
      <c r="N12" s="6"/>
      <c r="O12" s="6"/>
      <c r="P12" s="5"/>
      <c r="Q12" s="6"/>
      <c r="R12" s="6"/>
      <c r="S12" s="6"/>
      <c r="T12" s="6"/>
      <c r="U12" s="6"/>
      <c r="V12" s="6"/>
      <c r="W12" s="6"/>
    </row>
    <row r="13" spans="1:23" ht="21.95" customHeight="1">
      <c r="A13" s="5" t="s">
        <v>307</v>
      </c>
      <c r="B13" s="5" t="s">
        <v>308</v>
      </c>
      <c r="C13" s="5" t="s">
        <v>306</v>
      </c>
      <c r="D13" s="5" t="s">
        <v>71</v>
      </c>
      <c r="E13" s="5" t="s">
        <v>135</v>
      </c>
      <c r="F13" s="5" t="s">
        <v>136</v>
      </c>
      <c r="G13" s="5" t="s">
        <v>311</v>
      </c>
      <c r="H13" s="5" t="s">
        <v>312</v>
      </c>
      <c r="I13" s="6">
        <v>15000</v>
      </c>
      <c r="J13" s="6">
        <v>15000</v>
      </c>
      <c r="K13" s="6">
        <v>15000</v>
      </c>
      <c r="L13" s="6"/>
      <c r="M13" s="6"/>
      <c r="N13" s="6"/>
      <c r="O13" s="6"/>
      <c r="P13" s="5"/>
      <c r="Q13" s="6"/>
      <c r="R13" s="6"/>
      <c r="S13" s="6"/>
      <c r="T13" s="6"/>
      <c r="U13" s="6"/>
      <c r="V13" s="6"/>
      <c r="W13" s="6"/>
    </row>
    <row r="14" spans="1:23" ht="21.95" customHeight="1">
      <c r="A14" s="5" t="s">
        <v>307</v>
      </c>
      <c r="B14" s="5" t="s">
        <v>308</v>
      </c>
      <c r="C14" s="5" t="s">
        <v>306</v>
      </c>
      <c r="D14" s="5" t="s">
        <v>71</v>
      </c>
      <c r="E14" s="5" t="s">
        <v>135</v>
      </c>
      <c r="F14" s="5" t="s">
        <v>136</v>
      </c>
      <c r="G14" s="5" t="s">
        <v>313</v>
      </c>
      <c r="H14" s="5" t="s">
        <v>314</v>
      </c>
      <c r="I14" s="6">
        <v>20000</v>
      </c>
      <c r="J14" s="6">
        <v>20000</v>
      </c>
      <c r="K14" s="6">
        <v>20000</v>
      </c>
      <c r="L14" s="6"/>
      <c r="M14" s="6"/>
      <c r="N14" s="6"/>
      <c r="O14" s="6"/>
      <c r="P14" s="5"/>
      <c r="Q14" s="6"/>
      <c r="R14" s="6"/>
      <c r="S14" s="6"/>
      <c r="T14" s="6"/>
      <c r="U14" s="6"/>
      <c r="V14" s="6"/>
      <c r="W14" s="6"/>
    </row>
    <row r="15" spans="1:23" ht="21.95" customHeight="1">
      <c r="A15" s="5" t="s">
        <v>307</v>
      </c>
      <c r="B15" s="5" t="s">
        <v>308</v>
      </c>
      <c r="C15" s="5" t="s">
        <v>306</v>
      </c>
      <c r="D15" s="5" t="s">
        <v>71</v>
      </c>
      <c r="E15" s="5" t="s">
        <v>135</v>
      </c>
      <c r="F15" s="5" t="s">
        <v>136</v>
      </c>
      <c r="G15" s="5" t="s">
        <v>315</v>
      </c>
      <c r="H15" s="5" t="s">
        <v>316</v>
      </c>
      <c r="I15" s="6">
        <v>1800</v>
      </c>
      <c r="J15" s="6">
        <v>1800</v>
      </c>
      <c r="K15" s="6">
        <v>1800</v>
      </c>
      <c r="L15" s="6"/>
      <c r="M15" s="6"/>
      <c r="N15" s="6"/>
      <c r="O15" s="6"/>
      <c r="P15" s="5"/>
      <c r="Q15" s="6"/>
      <c r="R15" s="6"/>
      <c r="S15" s="6"/>
      <c r="T15" s="6"/>
      <c r="U15" s="6"/>
      <c r="V15" s="6"/>
      <c r="W15" s="6"/>
    </row>
    <row r="16" spans="1:23" ht="21.95" customHeight="1">
      <c r="A16" s="5" t="s">
        <v>307</v>
      </c>
      <c r="B16" s="5" t="s">
        <v>308</v>
      </c>
      <c r="C16" s="5" t="s">
        <v>306</v>
      </c>
      <c r="D16" s="5" t="s">
        <v>71</v>
      </c>
      <c r="E16" s="5" t="s">
        <v>135</v>
      </c>
      <c r="F16" s="5" t="s">
        <v>136</v>
      </c>
      <c r="G16" s="5" t="s">
        <v>315</v>
      </c>
      <c r="H16" s="5" t="s">
        <v>316</v>
      </c>
      <c r="I16" s="6">
        <v>1800</v>
      </c>
      <c r="J16" s="6">
        <v>1800</v>
      </c>
      <c r="K16" s="6">
        <v>1800</v>
      </c>
      <c r="L16" s="6"/>
      <c r="M16" s="6"/>
      <c r="N16" s="6"/>
      <c r="O16" s="6"/>
      <c r="P16" s="5"/>
      <c r="Q16" s="6"/>
      <c r="R16" s="6"/>
      <c r="S16" s="6"/>
      <c r="T16" s="6"/>
      <c r="U16" s="6"/>
      <c r="V16" s="6"/>
      <c r="W16" s="6"/>
    </row>
    <row r="17" spans="1:23" ht="21.95" customHeight="1">
      <c r="A17" s="5" t="s">
        <v>307</v>
      </c>
      <c r="B17" s="5" t="s">
        <v>308</v>
      </c>
      <c r="C17" s="5" t="s">
        <v>306</v>
      </c>
      <c r="D17" s="5" t="s">
        <v>71</v>
      </c>
      <c r="E17" s="5" t="s">
        <v>135</v>
      </c>
      <c r="F17" s="5" t="s">
        <v>136</v>
      </c>
      <c r="G17" s="5" t="s">
        <v>315</v>
      </c>
      <c r="H17" s="5" t="s">
        <v>316</v>
      </c>
      <c r="I17" s="6">
        <v>1800</v>
      </c>
      <c r="J17" s="6">
        <v>1800</v>
      </c>
      <c r="K17" s="6">
        <v>1800</v>
      </c>
      <c r="L17" s="6"/>
      <c r="M17" s="6"/>
      <c r="N17" s="6"/>
      <c r="O17" s="6"/>
      <c r="P17" s="5"/>
      <c r="Q17" s="6"/>
      <c r="R17" s="6"/>
      <c r="S17" s="6"/>
      <c r="T17" s="6"/>
      <c r="U17" s="6"/>
      <c r="V17" s="6"/>
      <c r="W17" s="6"/>
    </row>
    <row r="18" spans="1:23" ht="21.95" customHeight="1">
      <c r="A18" s="5"/>
      <c r="B18" s="5"/>
      <c r="C18" s="5" t="s">
        <v>317</v>
      </c>
      <c r="D18" s="5"/>
      <c r="E18" s="5"/>
      <c r="F18" s="5"/>
      <c r="G18" s="5"/>
      <c r="H18" s="5"/>
      <c r="I18" s="14">
        <v>1000000</v>
      </c>
      <c r="J18" s="6"/>
      <c r="K18" s="6"/>
      <c r="L18" s="6"/>
      <c r="M18" s="6"/>
      <c r="N18" s="6"/>
      <c r="O18" s="6"/>
      <c r="P18" s="5"/>
      <c r="Q18" s="6"/>
      <c r="R18" s="6">
        <v>1000000</v>
      </c>
      <c r="S18" s="6"/>
      <c r="T18" s="6"/>
      <c r="U18" s="6"/>
      <c r="V18" s="6"/>
      <c r="W18" s="6">
        <v>1000000</v>
      </c>
    </row>
    <row r="19" spans="1:23" ht="21.95" customHeight="1">
      <c r="A19" s="5" t="s">
        <v>318</v>
      </c>
      <c r="B19" s="5" t="s">
        <v>319</v>
      </c>
      <c r="C19" s="5" t="s">
        <v>317</v>
      </c>
      <c r="D19" s="5" t="s">
        <v>71</v>
      </c>
      <c r="E19" s="5" t="s">
        <v>131</v>
      </c>
      <c r="F19" s="5" t="s">
        <v>132</v>
      </c>
      <c r="G19" s="5" t="s">
        <v>313</v>
      </c>
      <c r="H19" s="5" t="s">
        <v>314</v>
      </c>
      <c r="I19" s="6">
        <v>1000000</v>
      </c>
      <c r="J19" s="6"/>
      <c r="K19" s="6"/>
      <c r="L19" s="6"/>
      <c r="M19" s="6"/>
      <c r="N19" s="6"/>
      <c r="O19" s="6"/>
      <c r="P19" s="5"/>
      <c r="Q19" s="6"/>
      <c r="R19" s="6">
        <v>1000000</v>
      </c>
      <c r="S19" s="6"/>
      <c r="T19" s="6"/>
      <c r="U19" s="6"/>
      <c r="V19" s="6"/>
      <c r="W19" s="6">
        <v>1000000</v>
      </c>
    </row>
    <row r="20" spans="1:23" ht="21.95" customHeight="1">
      <c r="A20" s="5"/>
      <c r="B20" s="5"/>
      <c r="C20" s="5" t="s">
        <v>320</v>
      </c>
      <c r="D20" s="5"/>
      <c r="E20" s="5"/>
      <c r="F20" s="5"/>
      <c r="G20" s="5"/>
      <c r="H20" s="5"/>
      <c r="I20" s="14">
        <v>1000000</v>
      </c>
      <c r="J20" s="6"/>
      <c r="K20" s="6"/>
      <c r="L20" s="6"/>
      <c r="M20" s="6"/>
      <c r="N20" s="6"/>
      <c r="O20" s="6"/>
      <c r="P20" s="5"/>
      <c r="Q20" s="6"/>
      <c r="R20" s="6">
        <v>1000000</v>
      </c>
      <c r="S20" s="6"/>
      <c r="T20" s="6"/>
      <c r="U20" s="6"/>
      <c r="V20" s="6"/>
      <c r="W20" s="6">
        <v>1000000</v>
      </c>
    </row>
    <row r="21" spans="1:23" ht="21.95" customHeight="1">
      <c r="A21" s="5" t="s">
        <v>318</v>
      </c>
      <c r="B21" s="5" t="s">
        <v>321</v>
      </c>
      <c r="C21" s="5" t="s">
        <v>320</v>
      </c>
      <c r="D21" s="5" t="s">
        <v>71</v>
      </c>
      <c r="E21" s="5" t="s">
        <v>129</v>
      </c>
      <c r="F21" s="5" t="s">
        <v>130</v>
      </c>
      <c r="G21" s="5" t="s">
        <v>313</v>
      </c>
      <c r="H21" s="5" t="s">
        <v>314</v>
      </c>
      <c r="I21" s="6">
        <v>500000</v>
      </c>
      <c r="J21" s="6"/>
      <c r="K21" s="6"/>
      <c r="L21" s="6"/>
      <c r="M21" s="6"/>
      <c r="N21" s="6"/>
      <c r="O21" s="6"/>
      <c r="P21" s="5"/>
      <c r="Q21" s="6"/>
      <c r="R21" s="6">
        <v>500000</v>
      </c>
      <c r="S21" s="6"/>
      <c r="T21" s="6"/>
      <c r="U21" s="6"/>
      <c r="V21" s="6"/>
      <c r="W21" s="6">
        <v>500000</v>
      </c>
    </row>
    <row r="22" spans="1:23" ht="21.95" customHeight="1">
      <c r="A22" s="5" t="s">
        <v>318</v>
      </c>
      <c r="B22" s="5" t="s">
        <v>321</v>
      </c>
      <c r="C22" s="5" t="s">
        <v>320</v>
      </c>
      <c r="D22" s="5" t="s">
        <v>71</v>
      </c>
      <c r="E22" s="5" t="s">
        <v>129</v>
      </c>
      <c r="F22" s="5" t="s">
        <v>130</v>
      </c>
      <c r="G22" s="5" t="s">
        <v>313</v>
      </c>
      <c r="H22" s="5" t="s">
        <v>314</v>
      </c>
      <c r="I22" s="6">
        <v>500000</v>
      </c>
      <c r="J22" s="6"/>
      <c r="K22" s="6"/>
      <c r="L22" s="6"/>
      <c r="M22" s="6"/>
      <c r="N22" s="6"/>
      <c r="O22" s="6"/>
      <c r="P22" s="5"/>
      <c r="Q22" s="6"/>
      <c r="R22" s="6">
        <v>500000</v>
      </c>
      <c r="S22" s="6"/>
      <c r="T22" s="6"/>
      <c r="U22" s="6"/>
      <c r="V22" s="6"/>
      <c r="W22" s="6">
        <v>500000</v>
      </c>
    </row>
    <row r="23" spans="1:23" ht="21.95" customHeight="1">
      <c r="A23" s="5"/>
      <c r="B23" s="5"/>
      <c r="C23" s="5" t="s">
        <v>322</v>
      </c>
      <c r="D23" s="5"/>
      <c r="E23" s="5"/>
      <c r="F23" s="5"/>
      <c r="G23" s="5"/>
      <c r="H23" s="5"/>
      <c r="I23" s="14">
        <v>10000000</v>
      </c>
      <c r="J23" s="6"/>
      <c r="K23" s="6"/>
      <c r="L23" s="6"/>
      <c r="M23" s="6"/>
      <c r="N23" s="6"/>
      <c r="O23" s="6"/>
      <c r="P23" s="5"/>
      <c r="Q23" s="6"/>
      <c r="R23" s="6">
        <v>10000000</v>
      </c>
      <c r="S23" s="6"/>
      <c r="T23" s="6"/>
      <c r="U23" s="6"/>
      <c r="V23" s="6"/>
      <c r="W23" s="6">
        <v>10000000</v>
      </c>
    </row>
    <row r="24" spans="1:23" ht="21.95" customHeight="1">
      <c r="A24" s="5" t="s">
        <v>318</v>
      </c>
      <c r="B24" s="5" t="s">
        <v>323</v>
      </c>
      <c r="C24" s="5" t="s">
        <v>322</v>
      </c>
      <c r="D24" s="5" t="s">
        <v>71</v>
      </c>
      <c r="E24" s="5" t="s">
        <v>127</v>
      </c>
      <c r="F24" s="5" t="s">
        <v>128</v>
      </c>
      <c r="G24" s="5" t="s">
        <v>324</v>
      </c>
      <c r="H24" s="5" t="s">
        <v>325</v>
      </c>
      <c r="I24" s="6">
        <v>10000000</v>
      </c>
      <c r="J24" s="6"/>
      <c r="K24" s="6"/>
      <c r="L24" s="6"/>
      <c r="M24" s="6"/>
      <c r="N24" s="6"/>
      <c r="O24" s="6"/>
      <c r="P24" s="5"/>
      <c r="Q24" s="6"/>
      <c r="R24" s="6">
        <v>10000000</v>
      </c>
      <c r="S24" s="6"/>
      <c r="T24" s="6"/>
      <c r="U24" s="6"/>
      <c r="V24" s="6"/>
      <c r="W24" s="6">
        <v>10000000</v>
      </c>
    </row>
    <row r="25" spans="1:23" ht="21.95" customHeight="1">
      <c r="A25" s="80" t="s">
        <v>57</v>
      </c>
      <c r="B25" s="80"/>
      <c r="C25" s="80"/>
      <c r="D25" s="80"/>
      <c r="E25" s="80"/>
      <c r="F25" s="80"/>
      <c r="G25" s="80"/>
      <c r="H25" s="80"/>
      <c r="I25" s="6">
        <v>12115200</v>
      </c>
      <c r="J25" s="6">
        <v>115200</v>
      </c>
      <c r="K25" s="6">
        <v>115200</v>
      </c>
      <c r="L25" s="6"/>
      <c r="M25" s="6"/>
      <c r="N25" s="6"/>
      <c r="O25" s="6"/>
      <c r="P25" s="6"/>
      <c r="Q25" s="6"/>
      <c r="R25" s="6">
        <v>12000000</v>
      </c>
      <c r="S25" s="6"/>
      <c r="T25" s="6"/>
      <c r="U25" s="6"/>
      <c r="V25" s="6"/>
      <c r="W25" s="6">
        <v>12000000</v>
      </c>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25:H25"/>
    <mergeCell ref="A4:A7"/>
    <mergeCell ref="B4:B7"/>
    <mergeCell ref="C4:C7"/>
    <mergeCell ref="D4:D7"/>
    <mergeCell ref="E4:E7"/>
    <mergeCell ref="F4:F7"/>
    <mergeCell ref="G4:G7"/>
    <mergeCell ref="H4:H7"/>
  </mergeCells>
  <phoneticPr fontId="23" type="noConversion"/>
  <printOptions horizontalCentered="1"/>
  <pageMargins left="0.39370078740157483" right="0.39370078740157483" top="0.59055118110236227" bottom="0.59055118110236227" header="0.51181102362204722" footer="0.51181102362204722"/>
  <pageSetup paperSize="9" scale="47" orientation="landscape" r:id="rId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53"/>
  <sheetViews>
    <sheetView showZeros="0" topLeftCell="A22" workbookViewId="0">
      <selection activeCell="J31" sqref="J31"/>
    </sheetView>
  </sheetViews>
  <sheetFormatPr defaultColWidth="10.75" defaultRowHeight="12" customHeight="1"/>
  <cols>
    <col min="1" max="1" width="22" customWidth="1"/>
    <col min="2" max="2" width="56" customWidth="1"/>
    <col min="3" max="3" width="11.5" customWidth="1"/>
    <col min="4" max="4" width="12.375" customWidth="1"/>
    <col min="5" max="5" width="14" customWidth="1"/>
    <col min="6" max="6" width="8.5" customWidth="1"/>
    <col min="7" max="7" width="12.375" customWidth="1"/>
    <col min="8" max="8" width="9.625" customWidth="1"/>
    <col min="9" max="9" width="12.5" customWidth="1"/>
    <col min="10" max="10" width="42.375" customWidth="1"/>
  </cols>
  <sheetData>
    <row r="1" spans="1:10" ht="15.75" customHeight="1">
      <c r="A1" s="83" t="s">
        <v>326</v>
      </c>
      <c r="B1" s="79"/>
      <c r="C1" s="79"/>
      <c r="D1" s="79"/>
      <c r="E1" s="79"/>
      <c r="F1" s="79"/>
      <c r="G1" s="79"/>
      <c r="H1" s="79"/>
      <c r="I1" s="79"/>
      <c r="J1" s="79" t="s">
        <v>327</v>
      </c>
    </row>
    <row r="2" spans="1:10" ht="45" customHeight="1">
      <c r="A2" s="78" t="str">
        <f>"2025"&amp;"年部门项目支出绩效目标表（本次下达）"</f>
        <v>2025年部门项目支出绩效目标表（本次下达）</v>
      </c>
      <c r="B2" s="78"/>
      <c r="C2" s="78"/>
      <c r="D2" s="78"/>
      <c r="E2" s="78"/>
      <c r="F2" s="78"/>
      <c r="G2" s="78"/>
      <c r="H2" s="78"/>
      <c r="I2" s="78"/>
      <c r="J2" s="78"/>
    </row>
    <row r="3" spans="1:10" ht="23.25" customHeight="1">
      <c r="A3" s="99" t="str">
        <f>"单位名称："&amp;"楚雄彝族自治州生态环境局牟定分局"</f>
        <v>单位名称：楚雄彝族自治州生态环境局牟定分局</v>
      </c>
      <c r="B3" s="98"/>
      <c r="C3" s="34"/>
      <c r="D3" s="34"/>
      <c r="E3" s="34"/>
      <c r="F3" s="35"/>
      <c r="G3" s="34"/>
      <c r="H3" s="35"/>
      <c r="I3" s="35"/>
      <c r="J3" s="35"/>
    </row>
    <row r="4" spans="1:10" ht="60" customHeight="1">
      <c r="A4" s="36" t="s">
        <v>328</v>
      </c>
      <c r="B4" s="36" t="s">
        <v>329</v>
      </c>
      <c r="C4" s="36" t="s">
        <v>330</v>
      </c>
      <c r="D4" s="36" t="s">
        <v>331</v>
      </c>
      <c r="E4" s="36" t="s">
        <v>332</v>
      </c>
      <c r="F4" s="36" t="s">
        <v>333</v>
      </c>
      <c r="G4" s="36" t="s">
        <v>334</v>
      </c>
      <c r="H4" s="36" t="s">
        <v>335</v>
      </c>
      <c r="I4" s="36" t="s">
        <v>336</v>
      </c>
      <c r="J4" s="36" t="s">
        <v>337</v>
      </c>
    </row>
    <row r="5" spans="1:10" ht="47.45" customHeight="1">
      <c r="A5" s="37">
        <v>1</v>
      </c>
      <c r="B5" s="37">
        <v>2</v>
      </c>
      <c r="C5" s="38">
        <v>3</v>
      </c>
      <c r="D5" s="37">
        <v>4</v>
      </c>
      <c r="E5" s="37">
        <v>5</v>
      </c>
      <c r="F5" s="37">
        <v>6</v>
      </c>
      <c r="G5" s="37">
        <v>7</v>
      </c>
      <c r="H5" s="37">
        <v>8</v>
      </c>
      <c r="I5" s="37">
        <v>9</v>
      </c>
      <c r="J5" s="37">
        <v>10</v>
      </c>
    </row>
    <row r="6" spans="1:10" ht="47.45" customHeight="1">
      <c r="A6" s="39" t="s">
        <v>71</v>
      </c>
      <c r="B6" s="39"/>
      <c r="C6" s="39"/>
      <c r="D6" s="39"/>
      <c r="E6" s="39"/>
      <c r="F6" s="39"/>
      <c r="G6" s="39"/>
      <c r="H6" s="39"/>
      <c r="I6" s="39"/>
      <c r="J6" s="39"/>
    </row>
    <row r="7" spans="1:10" ht="54" customHeight="1">
      <c r="A7" s="39" t="s">
        <v>317</v>
      </c>
      <c r="B7" s="40" t="s">
        <v>338</v>
      </c>
      <c r="C7" s="39"/>
      <c r="D7" s="39"/>
      <c r="E7" s="39"/>
      <c r="F7" s="39"/>
      <c r="G7" s="39"/>
      <c r="H7" s="39"/>
      <c r="I7" s="39"/>
      <c r="J7" s="39"/>
    </row>
    <row r="8" spans="1:10" ht="51.95" customHeight="1">
      <c r="A8" s="39"/>
      <c r="B8" s="39"/>
      <c r="C8" s="38" t="s">
        <v>339</v>
      </c>
      <c r="D8" s="38" t="s">
        <v>340</v>
      </c>
      <c r="E8" s="38" t="s">
        <v>341</v>
      </c>
      <c r="F8" s="38" t="s">
        <v>342</v>
      </c>
      <c r="G8" s="38" t="s">
        <v>343</v>
      </c>
      <c r="H8" s="38" t="s">
        <v>344</v>
      </c>
      <c r="I8" s="38" t="s">
        <v>345</v>
      </c>
      <c r="J8" s="40" t="s">
        <v>346</v>
      </c>
    </row>
    <row r="9" spans="1:10" ht="51.95" customHeight="1">
      <c r="A9" s="5"/>
      <c r="B9" s="5"/>
      <c r="C9" s="38" t="s">
        <v>339</v>
      </c>
      <c r="D9" s="38" t="s">
        <v>340</v>
      </c>
      <c r="E9" s="38" t="s">
        <v>347</v>
      </c>
      <c r="F9" s="38" t="s">
        <v>342</v>
      </c>
      <c r="G9" s="38" t="s">
        <v>348</v>
      </c>
      <c r="H9" s="38" t="s">
        <v>349</v>
      </c>
      <c r="I9" s="38" t="s">
        <v>350</v>
      </c>
      <c r="J9" s="40" t="s">
        <v>351</v>
      </c>
    </row>
    <row r="10" spans="1:10" ht="51.95" customHeight="1">
      <c r="A10" s="5"/>
      <c r="B10" s="5"/>
      <c r="C10" s="38" t="s">
        <v>339</v>
      </c>
      <c r="D10" s="38" t="s">
        <v>352</v>
      </c>
      <c r="E10" s="38" t="s">
        <v>353</v>
      </c>
      <c r="F10" s="38" t="s">
        <v>342</v>
      </c>
      <c r="G10" s="38" t="s">
        <v>354</v>
      </c>
      <c r="H10" s="38" t="s">
        <v>355</v>
      </c>
      <c r="I10" s="38" t="s">
        <v>345</v>
      </c>
      <c r="J10" s="40" t="s">
        <v>356</v>
      </c>
    </row>
    <row r="11" spans="1:10" ht="51.95" customHeight="1">
      <c r="A11" s="5"/>
      <c r="B11" s="5"/>
      <c r="C11" s="38" t="s">
        <v>357</v>
      </c>
      <c r="D11" s="38" t="s">
        <v>358</v>
      </c>
      <c r="E11" s="38" t="s">
        <v>359</v>
      </c>
      <c r="F11" s="38" t="s">
        <v>342</v>
      </c>
      <c r="G11" s="38" t="s">
        <v>360</v>
      </c>
      <c r="H11" s="38" t="s">
        <v>349</v>
      </c>
      <c r="I11" s="38" t="s">
        <v>350</v>
      </c>
      <c r="J11" s="40" t="s">
        <v>361</v>
      </c>
    </row>
    <row r="12" spans="1:10" ht="51.95" customHeight="1">
      <c r="A12" s="5"/>
      <c r="B12" s="5"/>
      <c r="C12" s="38" t="s">
        <v>362</v>
      </c>
      <c r="D12" s="38" t="s">
        <v>363</v>
      </c>
      <c r="E12" s="38" t="s">
        <v>364</v>
      </c>
      <c r="F12" s="38" t="s">
        <v>365</v>
      </c>
      <c r="G12" s="38" t="s">
        <v>360</v>
      </c>
      <c r="H12" s="38" t="s">
        <v>349</v>
      </c>
      <c r="I12" s="38" t="s">
        <v>350</v>
      </c>
      <c r="J12" s="40" t="s">
        <v>366</v>
      </c>
    </row>
    <row r="13" spans="1:10" ht="70.5" customHeight="1">
      <c r="A13" s="39" t="s">
        <v>320</v>
      </c>
      <c r="B13" s="40" t="s">
        <v>367</v>
      </c>
      <c r="C13" s="5"/>
      <c r="D13" s="5"/>
      <c r="E13" s="5"/>
      <c r="F13" s="5"/>
      <c r="G13" s="5"/>
      <c r="H13" s="5"/>
      <c r="I13" s="5"/>
      <c r="J13" s="5"/>
    </row>
    <row r="14" spans="1:10" ht="66.75" customHeight="1">
      <c r="A14" s="5"/>
      <c r="B14" s="5"/>
      <c r="C14" s="38" t="s">
        <v>339</v>
      </c>
      <c r="D14" s="38" t="s">
        <v>340</v>
      </c>
      <c r="E14" s="38" t="s">
        <v>341</v>
      </c>
      <c r="F14" s="38" t="s">
        <v>342</v>
      </c>
      <c r="G14" s="38" t="s">
        <v>368</v>
      </c>
      <c r="H14" s="38" t="s">
        <v>344</v>
      </c>
      <c r="I14" s="38" t="s">
        <v>345</v>
      </c>
      <c r="J14" s="40" t="s">
        <v>369</v>
      </c>
    </row>
    <row r="15" spans="1:10" ht="51.95" customHeight="1">
      <c r="A15" s="5"/>
      <c r="B15" s="5"/>
      <c r="C15" s="38" t="s">
        <v>339</v>
      </c>
      <c r="D15" s="38" t="s">
        <v>370</v>
      </c>
      <c r="E15" s="38" t="s">
        <v>371</v>
      </c>
      <c r="F15" s="38" t="s">
        <v>342</v>
      </c>
      <c r="G15" s="38" t="s">
        <v>348</v>
      </c>
      <c r="H15" s="38" t="s">
        <v>349</v>
      </c>
      <c r="I15" s="38" t="s">
        <v>350</v>
      </c>
      <c r="J15" s="40" t="s">
        <v>372</v>
      </c>
    </row>
    <row r="16" spans="1:10" ht="51.95" customHeight="1">
      <c r="A16" s="5"/>
      <c r="B16" s="5"/>
      <c r="C16" s="38" t="s">
        <v>339</v>
      </c>
      <c r="D16" s="38" t="s">
        <v>352</v>
      </c>
      <c r="E16" s="38" t="s">
        <v>373</v>
      </c>
      <c r="F16" s="38" t="s">
        <v>342</v>
      </c>
      <c r="G16" s="38" t="s">
        <v>374</v>
      </c>
      <c r="H16" s="38" t="s">
        <v>355</v>
      </c>
      <c r="I16" s="38" t="s">
        <v>345</v>
      </c>
      <c r="J16" s="40" t="s">
        <v>375</v>
      </c>
    </row>
    <row r="17" spans="1:10" ht="51.95" customHeight="1">
      <c r="A17" s="5"/>
      <c r="B17" s="5"/>
      <c r="C17" s="38" t="s">
        <v>357</v>
      </c>
      <c r="D17" s="38" t="s">
        <v>358</v>
      </c>
      <c r="E17" s="38" t="s">
        <v>376</v>
      </c>
      <c r="F17" s="38" t="s">
        <v>365</v>
      </c>
      <c r="G17" s="38" t="s">
        <v>360</v>
      </c>
      <c r="H17" s="38" t="s">
        <v>349</v>
      </c>
      <c r="I17" s="38" t="s">
        <v>350</v>
      </c>
      <c r="J17" s="40" t="s">
        <v>377</v>
      </c>
    </row>
    <row r="18" spans="1:10" ht="51.95" customHeight="1">
      <c r="A18" s="5"/>
      <c r="B18" s="5"/>
      <c r="C18" s="38" t="s">
        <v>362</v>
      </c>
      <c r="D18" s="38" t="s">
        <v>363</v>
      </c>
      <c r="E18" s="38" t="s">
        <v>378</v>
      </c>
      <c r="F18" s="38" t="s">
        <v>365</v>
      </c>
      <c r="G18" s="38" t="s">
        <v>379</v>
      </c>
      <c r="H18" s="38" t="s">
        <v>349</v>
      </c>
      <c r="I18" s="38" t="s">
        <v>350</v>
      </c>
      <c r="J18" s="40" t="s">
        <v>380</v>
      </c>
    </row>
    <row r="19" spans="1:10" ht="93.75" customHeight="1">
      <c r="A19" s="39" t="s">
        <v>306</v>
      </c>
      <c r="B19" s="40" t="s">
        <v>565</v>
      </c>
      <c r="C19" s="5"/>
      <c r="D19" s="5"/>
      <c r="E19" s="5"/>
      <c r="F19" s="5"/>
      <c r="G19" s="5"/>
      <c r="H19" s="5"/>
      <c r="I19" s="5"/>
      <c r="J19" s="5"/>
    </row>
    <row r="20" spans="1:10" ht="51.95" customHeight="1">
      <c r="A20" s="5"/>
      <c r="B20" s="5"/>
      <c r="C20" s="38" t="s">
        <v>339</v>
      </c>
      <c r="D20" s="38" t="s">
        <v>340</v>
      </c>
      <c r="E20" s="38" t="s">
        <v>381</v>
      </c>
      <c r="F20" s="38" t="s">
        <v>365</v>
      </c>
      <c r="G20" s="38" t="s">
        <v>84</v>
      </c>
      <c r="H20" s="38" t="s">
        <v>382</v>
      </c>
      <c r="I20" s="38" t="s">
        <v>345</v>
      </c>
      <c r="J20" s="40" t="s">
        <v>566</v>
      </c>
    </row>
    <row r="21" spans="1:10" ht="51.95" customHeight="1">
      <c r="A21" s="5"/>
      <c r="B21" s="5"/>
      <c r="C21" s="38" t="s">
        <v>339</v>
      </c>
      <c r="D21" s="38" t="s">
        <v>340</v>
      </c>
      <c r="E21" s="38" t="s">
        <v>383</v>
      </c>
      <c r="F21" s="38" t="s">
        <v>365</v>
      </c>
      <c r="G21" s="38" t="s">
        <v>90</v>
      </c>
      <c r="H21" s="38" t="s">
        <v>382</v>
      </c>
      <c r="I21" s="38" t="s">
        <v>345</v>
      </c>
      <c r="J21" s="40" t="s">
        <v>567</v>
      </c>
    </row>
    <row r="22" spans="1:10" ht="51.95" customHeight="1">
      <c r="A22" s="5"/>
      <c r="B22" s="5"/>
      <c r="C22" s="38" t="s">
        <v>339</v>
      </c>
      <c r="D22" s="38" t="s">
        <v>340</v>
      </c>
      <c r="E22" s="38" t="s">
        <v>384</v>
      </c>
      <c r="F22" s="38" t="s">
        <v>342</v>
      </c>
      <c r="G22" s="38" t="s">
        <v>348</v>
      </c>
      <c r="H22" s="38" t="s">
        <v>349</v>
      </c>
      <c r="I22" s="38" t="s">
        <v>350</v>
      </c>
      <c r="J22" s="40" t="s">
        <v>568</v>
      </c>
    </row>
    <row r="23" spans="1:10" ht="51.95" customHeight="1">
      <c r="A23" s="5"/>
      <c r="B23" s="5"/>
      <c r="C23" s="38" t="s">
        <v>339</v>
      </c>
      <c r="D23" s="38" t="s">
        <v>370</v>
      </c>
      <c r="E23" s="38" t="s">
        <v>385</v>
      </c>
      <c r="F23" s="38" t="s">
        <v>342</v>
      </c>
      <c r="G23" s="38" t="s">
        <v>348</v>
      </c>
      <c r="H23" s="38" t="s">
        <v>349</v>
      </c>
      <c r="I23" s="38" t="s">
        <v>350</v>
      </c>
      <c r="J23" s="40" t="s">
        <v>569</v>
      </c>
    </row>
    <row r="24" spans="1:10" ht="51.95" customHeight="1">
      <c r="A24" s="5"/>
      <c r="B24" s="5"/>
      <c r="C24" s="38" t="s">
        <v>339</v>
      </c>
      <c r="D24" s="38" t="s">
        <v>370</v>
      </c>
      <c r="E24" s="38" t="s">
        <v>386</v>
      </c>
      <c r="F24" s="38" t="s">
        <v>342</v>
      </c>
      <c r="G24" s="38" t="s">
        <v>348</v>
      </c>
      <c r="H24" s="38" t="s">
        <v>349</v>
      </c>
      <c r="I24" s="38" t="s">
        <v>345</v>
      </c>
      <c r="J24" s="40" t="s">
        <v>570</v>
      </c>
    </row>
    <row r="25" spans="1:10" ht="51.95" customHeight="1">
      <c r="A25" s="5"/>
      <c r="B25" s="5"/>
      <c r="C25" s="38" t="s">
        <v>339</v>
      </c>
      <c r="D25" s="38" t="s">
        <v>352</v>
      </c>
      <c r="E25" s="38" t="s">
        <v>387</v>
      </c>
      <c r="F25" s="38" t="s">
        <v>342</v>
      </c>
      <c r="G25" s="38" t="s">
        <v>388</v>
      </c>
      <c r="H25" s="38" t="s">
        <v>389</v>
      </c>
      <c r="I25" s="38" t="s">
        <v>350</v>
      </c>
      <c r="J25" s="110" t="s">
        <v>571</v>
      </c>
    </row>
    <row r="26" spans="1:10" ht="51.95" customHeight="1">
      <c r="A26" s="5"/>
      <c r="B26" s="5"/>
      <c r="C26" s="38" t="s">
        <v>339</v>
      </c>
      <c r="D26" s="38" t="s">
        <v>390</v>
      </c>
      <c r="E26" s="38" t="s">
        <v>391</v>
      </c>
      <c r="F26" s="38" t="s">
        <v>392</v>
      </c>
      <c r="G26" s="38" t="s">
        <v>393</v>
      </c>
      <c r="H26" s="38" t="s">
        <v>394</v>
      </c>
      <c r="I26" s="38" t="s">
        <v>345</v>
      </c>
      <c r="J26" s="110" t="s">
        <v>572</v>
      </c>
    </row>
    <row r="27" spans="1:10" ht="51.95" customHeight="1">
      <c r="A27" s="5"/>
      <c r="B27" s="5"/>
      <c r="C27" s="38" t="s">
        <v>357</v>
      </c>
      <c r="D27" s="38" t="s">
        <v>395</v>
      </c>
      <c r="E27" s="38" t="s">
        <v>396</v>
      </c>
      <c r="F27" s="38" t="s">
        <v>342</v>
      </c>
      <c r="G27" s="38" t="s">
        <v>348</v>
      </c>
      <c r="H27" s="38" t="s">
        <v>349</v>
      </c>
      <c r="I27" s="38" t="s">
        <v>345</v>
      </c>
      <c r="J27" s="40" t="s">
        <v>573</v>
      </c>
    </row>
    <row r="28" spans="1:10" ht="51.95" customHeight="1">
      <c r="A28" s="5"/>
      <c r="B28" s="5"/>
      <c r="C28" s="38" t="s">
        <v>357</v>
      </c>
      <c r="D28" s="38" t="s">
        <v>395</v>
      </c>
      <c r="E28" s="38" t="s">
        <v>397</v>
      </c>
      <c r="F28" s="38" t="s">
        <v>342</v>
      </c>
      <c r="G28" s="38" t="s">
        <v>398</v>
      </c>
      <c r="H28" s="38" t="s">
        <v>399</v>
      </c>
      <c r="I28" s="38" t="s">
        <v>345</v>
      </c>
      <c r="J28" s="40" t="s">
        <v>574</v>
      </c>
    </row>
    <row r="29" spans="1:10" ht="51.95" customHeight="1">
      <c r="A29" s="5"/>
      <c r="B29" s="5"/>
      <c r="C29" s="38" t="s">
        <v>357</v>
      </c>
      <c r="D29" s="38" t="s">
        <v>400</v>
      </c>
      <c r="E29" s="38" t="s">
        <v>401</v>
      </c>
      <c r="F29" s="38" t="s">
        <v>342</v>
      </c>
      <c r="G29" s="38" t="s">
        <v>348</v>
      </c>
      <c r="H29" s="38" t="s">
        <v>349</v>
      </c>
      <c r="I29" s="38" t="s">
        <v>345</v>
      </c>
      <c r="J29" s="40" t="s">
        <v>575</v>
      </c>
    </row>
    <row r="30" spans="1:10" ht="51.95" customHeight="1">
      <c r="A30" s="5"/>
      <c r="B30" s="5"/>
      <c r="C30" s="38" t="s">
        <v>357</v>
      </c>
      <c r="D30" s="38" t="s">
        <v>400</v>
      </c>
      <c r="E30" s="38" t="s">
        <v>402</v>
      </c>
      <c r="F30" s="38" t="s">
        <v>342</v>
      </c>
      <c r="G30" s="38" t="s">
        <v>348</v>
      </c>
      <c r="H30" s="38" t="s">
        <v>349</v>
      </c>
      <c r="I30" s="38" t="s">
        <v>350</v>
      </c>
      <c r="J30" s="40" t="s">
        <v>576</v>
      </c>
    </row>
    <row r="31" spans="1:10" ht="51.95" customHeight="1">
      <c r="A31" s="5"/>
      <c r="B31" s="5"/>
      <c r="C31" s="38" t="s">
        <v>362</v>
      </c>
      <c r="D31" s="38" t="s">
        <v>363</v>
      </c>
      <c r="E31" s="38" t="s">
        <v>403</v>
      </c>
      <c r="F31" s="38" t="s">
        <v>365</v>
      </c>
      <c r="G31" s="38" t="s">
        <v>360</v>
      </c>
      <c r="H31" s="38" t="s">
        <v>349</v>
      </c>
      <c r="I31" s="38" t="s">
        <v>350</v>
      </c>
      <c r="J31" s="40" t="s">
        <v>577</v>
      </c>
    </row>
    <row r="32" spans="1:10" ht="123" customHeight="1">
      <c r="A32" s="39" t="s">
        <v>322</v>
      </c>
      <c r="B32" s="40" t="s">
        <v>404</v>
      </c>
      <c r="C32" s="5"/>
      <c r="D32" s="5"/>
      <c r="E32" s="5"/>
      <c r="F32" s="5"/>
      <c r="G32" s="5"/>
      <c r="H32" s="5"/>
      <c r="I32" s="5"/>
      <c r="J32" s="5"/>
    </row>
    <row r="33" spans="1:10" ht="51.95" customHeight="1">
      <c r="A33" s="5"/>
      <c r="B33" s="5"/>
      <c r="C33" s="38" t="s">
        <v>339</v>
      </c>
      <c r="D33" s="38" t="s">
        <v>340</v>
      </c>
      <c r="E33" s="38" t="s">
        <v>405</v>
      </c>
      <c r="F33" s="38" t="s">
        <v>365</v>
      </c>
      <c r="G33" s="38" t="s">
        <v>406</v>
      </c>
      <c r="H33" s="38" t="s">
        <v>407</v>
      </c>
      <c r="I33" s="38" t="s">
        <v>345</v>
      </c>
      <c r="J33" s="40" t="s">
        <v>408</v>
      </c>
    </row>
    <row r="34" spans="1:10" ht="51.95" customHeight="1">
      <c r="A34" s="5"/>
      <c r="B34" s="5"/>
      <c r="C34" s="38" t="s">
        <v>339</v>
      </c>
      <c r="D34" s="38" t="s">
        <v>340</v>
      </c>
      <c r="E34" s="38" t="s">
        <v>409</v>
      </c>
      <c r="F34" s="38" t="s">
        <v>342</v>
      </c>
      <c r="G34" s="38" t="s">
        <v>410</v>
      </c>
      <c r="H34" s="38" t="s">
        <v>411</v>
      </c>
      <c r="I34" s="38" t="s">
        <v>345</v>
      </c>
      <c r="J34" s="40" t="s">
        <v>412</v>
      </c>
    </row>
    <row r="35" spans="1:10" ht="51.95" customHeight="1">
      <c r="A35" s="5"/>
      <c r="B35" s="5"/>
      <c r="C35" s="38" t="s">
        <v>339</v>
      </c>
      <c r="D35" s="38" t="s">
        <v>340</v>
      </c>
      <c r="E35" s="38" t="s">
        <v>413</v>
      </c>
      <c r="F35" s="38" t="s">
        <v>342</v>
      </c>
      <c r="G35" s="38" t="s">
        <v>414</v>
      </c>
      <c r="H35" s="38" t="s">
        <v>407</v>
      </c>
      <c r="I35" s="38" t="s">
        <v>345</v>
      </c>
      <c r="J35" s="40" t="s">
        <v>415</v>
      </c>
    </row>
    <row r="36" spans="1:10" ht="51.95" customHeight="1">
      <c r="A36" s="5"/>
      <c r="B36" s="5"/>
      <c r="C36" s="38" t="s">
        <v>339</v>
      </c>
      <c r="D36" s="38" t="s">
        <v>340</v>
      </c>
      <c r="E36" s="38" t="s">
        <v>416</v>
      </c>
      <c r="F36" s="38" t="s">
        <v>365</v>
      </c>
      <c r="G36" s="38" t="s">
        <v>417</v>
      </c>
      <c r="H36" s="38" t="s">
        <v>418</v>
      </c>
      <c r="I36" s="38" t="s">
        <v>345</v>
      </c>
      <c r="J36" s="40" t="s">
        <v>419</v>
      </c>
    </row>
    <row r="37" spans="1:10" ht="51.95" customHeight="1">
      <c r="A37" s="5"/>
      <c r="B37" s="5"/>
      <c r="C37" s="38" t="s">
        <v>339</v>
      </c>
      <c r="D37" s="38" t="s">
        <v>340</v>
      </c>
      <c r="E37" s="38" t="s">
        <v>420</v>
      </c>
      <c r="F37" s="38" t="s">
        <v>365</v>
      </c>
      <c r="G37" s="38" t="s">
        <v>421</v>
      </c>
      <c r="H37" s="38" t="s">
        <v>407</v>
      </c>
      <c r="I37" s="38" t="s">
        <v>345</v>
      </c>
      <c r="J37" s="40" t="s">
        <v>422</v>
      </c>
    </row>
    <row r="38" spans="1:10" ht="51.95" customHeight="1">
      <c r="A38" s="5"/>
      <c r="B38" s="5"/>
      <c r="C38" s="38" t="s">
        <v>339</v>
      </c>
      <c r="D38" s="38" t="s">
        <v>340</v>
      </c>
      <c r="E38" s="38" t="s">
        <v>423</v>
      </c>
      <c r="F38" s="38" t="s">
        <v>342</v>
      </c>
      <c r="G38" s="38" t="s">
        <v>424</v>
      </c>
      <c r="H38" s="38" t="s">
        <v>411</v>
      </c>
      <c r="I38" s="38" t="s">
        <v>345</v>
      </c>
      <c r="J38" s="40" t="s">
        <v>425</v>
      </c>
    </row>
    <row r="39" spans="1:10" ht="51.95" customHeight="1">
      <c r="A39" s="5"/>
      <c r="B39" s="5"/>
      <c r="C39" s="38" t="s">
        <v>339</v>
      </c>
      <c r="D39" s="38" t="s">
        <v>340</v>
      </c>
      <c r="E39" s="38" t="s">
        <v>426</v>
      </c>
      <c r="F39" s="38" t="s">
        <v>342</v>
      </c>
      <c r="G39" s="38" t="s">
        <v>427</v>
      </c>
      <c r="H39" s="38" t="s">
        <v>411</v>
      </c>
      <c r="I39" s="38" t="s">
        <v>345</v>
      </c>
      <c r="J39" s="40" t="s">
        <v>428</v>
      </c>
    </row>
    <row r="40" spans="1:10" ht="51.95" customHeight="1">
      <c r="A40" s="5"/>
      <c r="B40" s="5"/>
      <c r="C40" s="38" t="s">
        <v>339</v>
      </c>
      <c r="D40" s="38" t="s">
        <v>370</v>
      </c>
      <c r="E40" s="38" t="s">
        <v>429</v>
      </c>
      <c r="F40" s="38" t="s">
        <v>365</v>
      </c>
      <c r="G40" s="38" t="s">
        <v>430</v>
      </c>
      <c r="H40" s="38" t="s">
        <v>349</v>
      </c>
      <c r="I40" s="38" t="s">
        <v>350</v>
      </c>
      <c r="J40" s="40" t="s">
        <v>431</v>
      </c>
    </row>
    <row r="41" spans="1:10" ht="51.95" customHeight="1">
      <c r="A41" s="5"/>
      <c r="B41" s="5"/>
      <c r="C41" s="38" t="s">
        <v>339</v>
      </c>
      <c r="D41" s="38" t="s">
        <v>370</v>
      </c>
      <c r="E41" s="38" t="s">
        <v>432</v>
      </c>
      <c r="F41" s="38" t="s">
        <v>365</v>
      </c>
      <c r="G41" s="38" t="s">
        <v>433</v>
      </c>
      <c r="H41" s="38" t="s">
        <v>349</v>
      </c>
      <c r="I41" s="38" t="s">
        <v>350</v>
      </c>
      <c r="J41" s="40" t="s">
        <v>434</v>
      </c>
    </row>
    <row r="42" spans="1:10" ht="51.95" customHeight="1">
      <c r="A42" s="5"/>
      <c r="B42" s="5"/>
      <c r="C42" s="38" t="s">
        <v>339</v>
      </c>
      <c r="D42" s="38" t="s">
        <v>370</v>
      </c>
      <c r="E42" s="38" t="s">
        <v>435</v>
      </c>
      <c r="F42" s="38" t="s">
        <v>365</v>
      </c>
      <c r="G42" s="38" t="s">
        <v>360</v>
      </c>
      <c r="H42" s="38" t="s">
        <v>349</v>
      </c>
      <c r="I42" s="38" t="s">
        <v>350</v>
      </c>
      <c r="J42" s="40" t="s">
        <v>436</v>
      </c>
    </row>
    <row r="43" spans="1:10" ht="51.95" customHeight="1">
      <c r="A43" s="5"/>
      <c r="B43" s="5"/>
      <c r="C43" s="38" t="s">
        <v>339</v>
      </c>
      <c r="D43" s="38" t="s">
        <v>370</v>
      </c>
      <c r="E43" s="38" t="s">
        <v>437</v>
      </c>
      <c r="F43" s="38" t="s">
        <v>342</v>
      </c>
      <c r="G43" s="38" t="s">
        <v>348</v>
      </c>
      <c r="H43" s="38" t="s">
        <v>349</v>
      </c>
      <c r="I43" s="38" t="s">
        <v>350</v>
      </c>
      <c r="J43" s="40" t="s">
        <v>438</v>
      </c>
    </row>
    <row r="44" spans="1:10" ht="51.95" customHeight="1">
      <c r="A44" s="5"/>
      <c r="B44" s="5"/>
      <c r="C44" s="38" t="s">
        <v>339</v>
      </c>
      <c r="D44" s="38" t="s">
        <v>352</v>
      </c>
      <c r="E44" s="38" t="s">
        <v>439</v>
      </c>
      <c r="F44" s="38" t="s">
        <v>392</v>
      </c>
      <c r="G44" s="38" t="s">
        <v>95</v>
      </c>
      <c r="H44" s="38" t="s">
        <v>440</v>
      </c>
      <c r="I44" s="38" t="s">
        <v>345</v>
      </c>
      <c r="J44" s="40" t="s">
        <v>441</v>
      </c>
    </row>
    <row r="45" spans="1:10" ht="51.95" customHeight="1">
      <c r="A45" s="5"/>
      <c r="B45" s="5"/>
      <c r="C45" s="38" t="s">
        <v>339</v>
      </c>
      <c r="D45" s="38" t="s">
        <v>390</v>
      </c>
      <c r="E45" s="38" t="s">
        <v>391</v>
      </c>
      <c r="F45" s="38" t="s">
        <v>392</v>
      </c>
      <c r="G45" s="38" t="s">
        <v>442</v>
      </c>
      <c r="H45" s="38" t="s">
        <v>443</v>
      </c>
      <c r="I45" s="38" t="s">
        <v>345</v>
      </c>
      <c r="J45" s="40" t="s">
        <v>442</v>
      </c>
    </row>
    <row r="46" spans="1:10" ht="51.95" customHeight="1">
      <c r="A46" s="5"/>
      <c r="B46" s="5"/>
      <c r="C46" s="38" t="s">
        <v>357</v>
      </c>
      <c r="D46" s="38" t="s">
        <v>358</v>
      </c>
      <c r="E46" s="38" t="s">
        <v>444</v>
      </c>
      <c r="F46" s="38" t="s">
        <v>342</v>
      </c>
      <c r="G46" s="38" t="s">
        <v>445</v>
      </c>
      <c r="H46" s="38" t="s">
        <v>446</v>
      </c>
      <c r="I46" s="38" t="s">
        <v>350</v>
      </c>
      <c r="J46" s="40" t="s">
        <v>444</v>
      </c>
    </row>
    <row r="47" spans="1:10" ht="51.95" customHeight="1">
      <c r="A47" s="5"/>
      <c r="B47" s="5"/>
      <c r="C47" s="38" t="s">
        <v>357</v>
      </c>
      <c r="D47" s="38" t="s">
        <v>395</v>
      </c>
      <c r="E47" s="38" t="s">
        <v>447</v>
      </c>
      <c r="F47" s="38" t="s">
        <v>342</v>
      </c>
      <c r="G47" s="38" t="s">
        <v>448</v>
      </c>
      <c r="H47" s="38" t="s">
        <v>446</v>
      </c>
      <c r="I47" s="38" t="s">
        <v>350</v>
      </c>
      <c r="J47" s="40" t="s">
        <v>449</v>
      </c>
    </row>
    <row r="48" spans="1:10" ht="51.95" customHeight="1">
      <c r="A48" s="5"/>
      <c r="B48" s="5"/>
      <c r="C48" s="38" t="s">
        <v>357</v>
      </c>
      <c r="D48" s="38" t="s">
        <v>395</v>
      </c>
      <c r="E48" s="38" t="s">
        <v>450</v>
      </c>
      <c r="F48" s="38" t="s">
        <v>342</v>
      </c>
      <c r="G48" s="38" t="s">
        <v>451</v>
      </c>
      <c r="H48" s="38" t="s">
        <v>451</v>
      </c>
      <c r="I48" s="38" t="s">
        <v>350</v>
      </c>
      <c r="J48" s="40" t="s">
        <v>452</v>
      </c>
    </row>
    <row r="49" spans="1:10" ht="51.95" customHeight="1">
      <c r="A49" s="5"/>
      <c r="B49" s="5"/>
      <c r="C49" s="38" t="s">
        <v>357</v>
      </c>
      <c r="D49" s="38" t="s">
        <v>400</v>
      </c>
      <c r="E49" s="38" t="s">
        <v>453</v>
      </c>
      <c r="F49" s="38" t="s">
        <v>342</v>
      </c>
      <c r="G49" s="38" t="s">
        <v>454</v>
      </c>
      <c r="H49" s="38" t="s">
        <v>451</v>
      </c>
      <c r="I49" s="38" t="s">
        <v>350</v>
      </c>
      <c r="J49" s="40" t="s">
        <v>455</v>
      </c>
    </row>
    <row r="50" spans="1:10" ht="51.95" customHeight="1">
      <c r="A50" s="5"/>
      <c r="B50" s="5"/>
      <c r="C50" s="38" t="s">
        <v>357</v>
      </c>
      <c r="D50" s="38" t="s">
        <v>456</v>
      </c>
      <c r="E50" s="38" t="s">
        <v>457</v>
      </c>
      <c r="F50" s="38" t="s">
        <v>365</v>
      </c>
      <c r="G50" s="38" t="s">
        <v>458</v>
      </c>
      <c r="H50" s="38" t="s">
        <v>459</v>
      </c>
      <c r="I50" s="38" t="s">
        <v>345</v>
      </c>
      <c r="J50" s="40" t="s">
        <v>460</v>
      </c>
    </row>
    <row r="51" spans="1:10" ht="51.95" customHeight="1">
      <c r="A51" s="5"/>
      <c r="B51" s="5"/>
      <c r="C51" s="38" t="s">
        <v>357</v>
      </c>
      <c r="D51" s="38" t="s">
        <v>456</v>
      </c>
      <c r="E51" s="38" t="s">
        <v>461</v>
      </c>
      <c r="F51" s="38" t="s">
        <v>365</v>
      </c>
      <c r="G51" s="38" t="s">
        <v>462</v>
      </c>
      <c r="H51" s="38" t="s">
        <v>459</v>
      </c>
      <c r="I51" s="38" t="s">
        <v>345</v>
      </c>
      <c r="J51" s="40" t="s">
        <v>463</v>
      </c>
    </row>
    <row r="52" spans="1:10" ht="51.95" customHeight="1">
      <c r="A52" s="5"/>
      <c r="B52" s="5"/>
      <c r="C52" s="38" t="s">
        <v>357</v>
      </c>
      <c r="D52" s="38" t="s">
        <v>456</v>
      </c>
      <c r="E52" s="38" t="s">
        <v>464</v>
      </c>
      <c r="F52" s="38" t="s">
        <v>365</v>
      </c>
      <c r="G52" s="38" t="s">
        <v>465</v>
      </c>
      <c r="H52" s="38" t="s">
        <v>459</v>
      </c>
      <c r="I52" s="38" t="s">
        <v>345</v>
      </c>
      <c r="J52" s="40" t="s">
        <v>466</v>
      </c>
    </row>
    <row r="53" spans="1:10" ht="51.95" customHeight="1">
      <c r="A53" s="5"/>
      <c r="B53" s="5"/>
      <c r="C53" s="38" t="s">
        <v>362</v>
      </c>
      <c r="D53" s="38" t="s">
        <v>363</v>
      </c>
      <c r="E53" s="38" t="s">
        <v>467</v>
      </c>
      <c r="F53" s="38" t="s">
        <v>365</v>
      </c>
      <c r="G53" s="38" t="s">
        <v>360</v>
      </c>
      <c r="H53" s="38" t="s">
        <v>349</v>
      </c>
      <c r="I53" s="38" t="s">
        <v>350</v>
      </c>
      <c r="J53" s="40" t="s">
        <v>468</v>
      </c>
    </row>
  </sheetData>
  <mergeCells count="3">
    <mergeCell ref="A1:J1"/>
    <mergeCell ref="A2:J2"/>
    <mergeCell ref="A3:B3"/>
  </mergeCells>
  <phoneticPr fontId="23" type="noConversion"/>
  <printOptions horizontalCentered="1"/>
  <pageMargins left="0.39370078740157483" right="0.39370078740157483" top="0.51181102362204722" bottom="0.51181102362204722" header="0.31496062992125984" footer="0.31496062992125984"/>
  <pageSetup paperSize="9" scale="18" orientation="landscape" r:id="rId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9"/>
  <sheetViews>
    <sheetView showZeros="0" workbookViewId="0">
      <selection activeCell="I17" sqref="I17"/>
    </sheetView>
  </sheetViews>
  <sheetFormatPr defaultColWidth="10.75" defaultRowHeight="12" customHeight="1"/>
  <cols>
    <col min="1" max="1" width="24.25" customWidth="1"/>
    <col min="2" max="2" width="16.125" customWidth="1"/>
    <col min="3" max="3" width="10.125" customWidth="1"/>
    <col min="4" max="4" width="9.375" customWidth="1"/>
    <col min="5" max="5" width="14.375" customWidth="1"/>
    <col min="6" max="6" width="8.75" customWidth="1"/>
    <col min="7" max="7" width="11.375" customWidth="1"/>
    <col min="8" max="8" width="9.75" customWidth="1"/>
    <col min="9" max="9" width="13.125" customWidth="1"/>
    <col min="10" max="10" width="16.5" customWidth="1"/>
  </cols>
  <sheetData>
    <row r="1" spans="1:10" ht="15.75" customHeight="1">
      <c r="A1" s="83" t="s">
        <v>469</v>
      </c>
      <c r="B1" s="79"/>
      <c r="C1" s="79"/>
      <c r="D1" s="79"/>
      <c r="E1" s="79"/>
      <c r="F1" s="79"/>
      <c r="G1" s="79"/>
      <c r="H1" s="79"/>
      <c r="I1" s="79"/>
      <c r="J1" s="79" t="s">
        <v>327</v>
      </c>
    </row>
    <row r="2" spans="1:10" ht="45" customHeight="1">
      <c r="A2" s="78" t="str">
        <f>"2025"&amp;"年部门项目支出绩效目标表(另文下达)"</f>
        <v>2025年部门项目支出绩效目标表(另文下达)</v>
      </c>
      <c r="B2" s="78"/>
      <c r="C2" s="78"/>
      <c r="D2" s="78"/>
      <c r="E2" s="78"/>
      <c r="F2" s="78"/>
      <c r="G2" s="78"/>
      <c r="H2" s="78"/>
      <c r="I2" s="78"/>
      <c r="J2" s="78"/>
    </row>
    <row r="3" spans="1:10" ht="15.75" customHeight="1">
      <c r="A3" s="99" t="str">
        <f>"单位名称："&amp;"楚雄彝族自治州生态环境局牟定分局"</f>
        <v>单位名称：楚雄彝族自治州生态环境局牟定分局</v>
      </c>
      <c r="B3" s="98"/>
      <c r="C3" s="34"/>
      <c r="D3" s="34"/>
      <c r="E3" s="34"/>
      <c r="F3" s="35"/>
      <c r="G3" s="34"/>
      <c r="H3" s="35"/>
      <c r="I3" s="35"/>
      <c r="J3" s="35"/>
    </row>
    <row r="4" spans="1:10" ht="60" customHeight="1">
      <c r="A4" s="36" t="s">
        <v>328</v>
      </c>
      <c r="B4" s="36" t="s">
        <v>329</v>
      </c>
      <c r="C4" s="36" t="s">
        <v>330</v>
      </c>
      <c r="D4" s="36" t="s">
        <v>331</v>
      </c>
      <c r="E4" s="36" t="s">
        <v>332</v>
      </c>
      <c r="F4" s="36" t="s">
        <v>333</v>
      </c>
      <c r="G4" s="36" t="s">
        <v>334</v>
      </c>
      <c r="H4" s="36" t="s">
        <v>335</v>
      </c>
      <c r="I4" s="36" t="s">
        <v>336</v>
      </c>
      <c r="J4" s="36" t="s">
        <v>337</v>
      </c>
    </row>
    <row r="5" spans="1:10" ht="47.45" customHeight="1">
      <c r="A5" s="37">
        <v>1</v>
      </c>
      <c r="B5" s="37">
        <v>2</v>
      </c>
      <c r="C5" s="38">
        <v>3</v>
      </c>
      <c r="D5" s="37">
        <v>4</v>
      </c>
      <c r="E5" s="37">
        <v>5</v>
      </c>
      <c r="F5" s="37">
        <v>6</v>
      </c>
      <c r="G5" s="37">
        <v>7</v>
      </c>
      <c r="H5" s="37">
        <v>8</v>
      </c>
      <c r="I5" s="37">
        <v>9</v>
      </c>
      <c r="J5" s="37">
        <v>10</v>
      </c>
    </row>
    <row r="6" spans="1:10" ht="47.45" customHeight="1">
      <c r="A6" s="39"/>
      <c r="B6" s="39"/>
      <c r="C6" s="39"/>
      <c r="D6" s="39"/>
      <c r="E6" s="39"/>
      <c r="F6" s="39"/>
      <c r="G6" s="39"/>
      <c r="H6" s="39"/>
      <c r="I6" s="39"/>
      <c r="J6" s="39"/>
    </row>
    <row r="7" spans="1:10" ht="47.45" customHeight="1">
      <c r="A7" s="39"/>
      <c r="B7" s="40"/>
      <c r="C7" s="39"/>
      <c r="D7" s="39"/>
      <c r="E7" s="39"/>
      <c r="F7" s="39"/>
      <c r="G7" s="39"/>
      <c r="H7" s="39"/>
      <c r="I7" s="39"/>
      <c r="J7" s="39"/>
    </row>
    <row r="8" spans="1:10" ht="51.95" customHeight="1">
      <c r="A8" s="39"/>
      <c r="B8" s="39"/>
      <c r="C8" s="38"/>
      <c r="D8" s="38"/>
      <c r="E8" s="38"/>
      <c r="F8" s="38"/>
      <c r="G8" s="38"/>
      <c r="H8" s="38"/>
      <c r="I8" s="38"/>
      <c r="J8" s="40"/>
    </row>
    <row r="9" spans="1:10" ht="21.75" customHeight="1">
      <c r="A9" s="75" t="s">
        <v>561</v>
      </c>
    </row>
  </sheetData>
  <mergeCells count="3">
    <mergeCell ref="A1:J1"/>
    <mergeCell ref="A2:J2"/>
    <mergeCell ref="A3:B3"/>
  </mergeCells>
  <phoneticPr fontId="23" type="noConversion"/>
  <printOptions horizontalCentered="1"/>
  <pageMargins left="0.74803149606299213" right="0.39370078740157483"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workbookViewId="0">
      <selection activeCell="F23" sqref="F23"/>
    </sheetView>
  </sheetViews>
  <sheetFormatPr defaultColWidth="10.75" defaultRowHeight="14.25" customHeight="1"/>
  <cols>
    <col min="1" max="1" width="30.625" customWidth="1"/>
    <col min="2" max="2" width="20" customWidth="1"/>
    <col min="3" max="3" width="27" customWidth="1"/>
    <col min="4" max="4" width="17" customWidth="1"/>
    <col min="5" max="5" width="19.125" customWidth="1"/>
    <col min="6" max="6" width="17.375" customWidth="1"/>
  </cols>
  <sheetData>
    <row r="1" spans="1:6" ht="15.75" customHeight="1">
      <c r="A1" s="12"/>
      <c r="B1" s="12">
        <v>0</v>
      </c>
      <c r="C1" s="12"/>
      <c r="D1" s="12"/>
      <c r="E1" s="12"/>
      <c r="F1" s="11" t="s">
        <v>470</v>
      </c>
    </row>
    <row r="2" spans="1:6" ht="45" customHeight="1">
      <c r="A2" s="85" t="s">
        <v>471</v>
      </c>
      <c r="B2" s="85"/>
      <c r="C2" s="85"/>
      <c r="D2" s="85"/>
      <c r="E2" s="85"/>
      <c r="F2" s="85"/>
    </row>
    <row r="3" spans="1:6" ht="19.5" customHeight="1">
      <c r="A3" s="96" t="str">
        <f>"单位名称："&amp;"楚雄彝族自治州生态环境局牟定分局"</f>
        <v>单位名称：楚雄彝族自治州生态环境局牟定分局</v>
      </c>
      <c r="B3" s="96"/>
      <c r="C3" s="96"/>
      <c r="D3" s="12"/>
      <c r="E3" s="12"/>
      <c r="F3" s="11" t="s">
        <v>2</v>
      </c>
    </row>
    <row r="4" spans="1:6" ht="19.5" customHeight="1">
      <c r="A4" s="93" t="s">
        <v>472</v>
      </c>
      <c r="B4" s="93" t="s">
        <v>73</v>
      </c>
      <c r="C4" s="93" t="s">
        <v>74</v>
      </c>
      <c r="D4" s="93" t="s">
        <v>473</v>
      </c>
      <c r="E4" s="93"/>
      <c r="F4" s="93"/>
    </row>
    <row r="5" spans="1:6" ht="18.75" customHeight="1">
      <c r="A5" s="93"/>
      <c r="B5" s="93"/>
      <c r="C5" s="93"/>
      <c r="D5" s="3" t="s">
        <v>57</v>
      </c>
      <c r="E5" s="3" t="s">
        <v>76</v>
      </c>
      <c r="F5" s="3" t="s">
        <v>77</v>
      </c>
    </row>
    <row r="6" spans="1:6" ht="17.25" customHeight="1">
      <c r="A6" s="9">
        <v>1</v>
      </c>
      <c r="B6" s="33" t="s">
        <v>84</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80" t="s">
        <v>57</v>
      </c>
      <c r="B9" s="80"/>
      <c r="C9" s="80"/>
      <c r="D9" s="6"/>
      <c r="E9" s="6"/>
      <c r="F9" s="6"/>
    </row>
    <row r="10" spans="1:6" ht="14.25" customHeight="1">
      <c r="A10" s="76" t="s">
        <v>561</v>
      </c>
    </row>
  </sheetData>
  <mergeCells count="7">
    <mergeCell ref="A2:F2"/>
    <mergeCell ref="A3:C3"/>
    <mergeCell ref="D4:F4"/>
    <mergeCell ref="A9:C9"/>
    <mergeCell ref="A4:A5"/>
    <mergeCell ref="B4:B5"/>
    <mergeCell ref="C4:C5"/>
  </mergeCells>
  <phoneticPr fontId="23" type="noConversion"/>
  <printOptions horizontalCentered="1"/>
  <pageMargins left="0.39370078740157483" right="0.39370078740157483" top="0.59055118110236227" bottom="0.59055118110236227"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sheetPr>
    <outlinePr summaryBelow="0" summaryRight="0"/>
  </sheetPr>
  <dimension ref="A1:Q17"/>
  <sheetViews>
    <sheetView showGridLines="0" showZeros="0" workbookViewId="0">
      <selection activeCell="N1" sqref="N1"/>
    </sheetView>
  </sheetViews>
  <sheetFormatPr defaultColWidth="10" defaultRowHeight="12.75" customHeight="1"/>
  <cols>
    <col min="1" max="1" width="14.125" customWidth="1"/>
    <col min="2" max="2" width="12.25" customWidth="1"/>
    <col min="3" max="3" width="18" customWidth="1"/>
    <col min="4" max="4" width="4.625" customWidth="1"/>
    <col min="5" max="5" width="5.75" customWidth="1"/>
    <col min="6" max="6" width="8.125" customWidth="1"/>
    <col min="7" max="7" width="7.75" customWidth="1"/>
    <col min="8" max="8" width="10.125" customWidth="1"/>
    <col min="9" max="9" width="5.25" customWidth="1"/>
    <col min="10" max="10" width="5.125" customWidth="1"/>
    <col min="11" max="12" width="4.875" customWidth="1"/>
    <col min="13" max="14" width="5.125" customWidth="1"/>
    <col min="15" max="15" width="6.375" customWidth="1"/>
    <col min="16" max="16" width="5.25" customWidth="1"/>
    <col min="17" max="17" width="5.875" customWidth="1"/>
  </cols>
  <sheetData>
    <row r="1" spans="1:17" ht="17.25" customHeight="1">
      <c r="A1" s="16"/>
      <c r="B1" s="16"/>
      <c r="C1" s="16"/>
      <c r="D1" s="16"/>
      <c r="E1" s="16"/>
      <c r="F1" s="16"/>
      <c r="G1" s="16"/>
      <c r="H1" s="16"/>
      <c r="I1" s="16"/>
      <c r="J1" s="16"/>
      <c r="K1" s="16"/>
      <c r="L1" s="16"/>
      <c r="M1" s="16"/>
      <c r="N1" s="16"/>
      <c r="O1" s="16"/>
      <c r="P1" s="102" t="s">
        <v>474</v>
      </c>
      <c r="Q1" s="82"/>
    </row>
    <row r="2" spans="1:17" ht="45" customHeight="1">
      <c r="A2" s="78" t="s">
        <v>475</v>
      </c>
      <c r="B2" s="78"/>
      <c r="C2" s="78"/>
      <c r="D2" s="78"/>
      <c r="E2" s="78"/>
      <c r="F2" s="78"/>
      <c r="G2" s="78"/>
      <c r="H2" s="78"/>
      <c r="I2" s="78"/>
      <c r="J2" s="78"/>
      <c r="K2" s="78"/>
      <c r="L2" s="78"/>
      <c r="M2" s="78"/>
      <c r="N2" s="78"/>
      <c r="O2" s="78"/>
      <c r="P2" s="78"/>
      <c r="Q2" s="78"/>
    </row>
    <row r="3" spans="1:17" ht="18.75" customHeight="1">
      <c r="A3" s="99" t="str">
        <f>"单位名称："&amp;"楚雄彝族自治州生态环境局牟定分局"</f>
        <v>单位名称：楚雄彝族自治州生态环境局牟定分局</v>
      </c>
      <c r="B3" s="99"/>
      <c r="C3" s="98"/>
      <c r="D3" s="16"/>
      <c r="E3" s="16"/>
      <c r="F3" s="16"/>
      <c r="G3" s="16"/>
      <c r="H3" s="16"/>
      <c r="I3" s="16"/>
      <c r="J3" s="16"/>
      <c r="K3" s="16"/>
      <c r="L3" s="16"/>
      <c r="M3" s="16"/>
      <c r="N3" s="16"/>
      <c r="O3" s="16"/>
      <c r="P3" s="99" t="s">
        <v>54</v>
      </c>
      <c r="Q3" s="98"/>
    </row>
    <row r="4" spans="1:17" ht="22.5" customHeight="1">
      <c r="A4" s="100" t="s">
        <v>476</v>
      </c>
      <c r="B4" s="100" t="s">
        <v>477</v>
      </c>
      <c r="C4" s="100" t="s">
        <v>478</v>
      </c>
      <c r="D4" s="100" t="s">
        <v>479</v>
      </c>
      <c r="E4" s="100" t="s">
        <v>480</v>
      </c>
      <c r="F4" s="100" t="s">
        <v>481</v>
      </c>
      <c r="G4" s="100" t="s">
        <v>206</v>
      </c>
      <c r="H4" s="100"/>
      <c r="I4" s="100"/>
      <c r="J4" s="100"/>
      <c r="K4" s="100"/>
      <c r="L4" s="100"/>
      <c r="M4" s="100"/>
      <c r="N4" s="100"/>
      <c r="O4" s="100"/>
      <c r="P4" s="100"/>
      <c r="Q4" s="100"/>
    </row>
    <row r="5" spans="1:17" ht="22.5" customHeight="1">
      <c r="A5" s="100"/>
      <c r="B5" s="100" t="s">
        <v>482</v>
      </c>
      <c r="C5" s="100" t="s">
        <v>483</v>
      </c>
      <c r="D5" s="100" t="s">
        <v>479</v>
      </c>
      <c r="E5" s="100" t="s">
        <v>484</v>
      </c>
      <c r="F5" s="100"/>
      <c r="G5" s="100" t="s">
        <v>57</v>
      </c>
      <c r="H5" s="100" t="s">
        <v>60</v>
      </c>
      <c r="I5" s="100" t="s">
        <v>485</v>
      </c>
      <c r="J5" s="100" t="s">
        <v>486</v>
      </c>
      <c r="K5" s="100" t="s">
        <v>487</v>
      </c>
      <c r="L5" s="100" t="s">
        <v>64</v>
      </c>
      <c r="M5" s="100"/>
      <c r="N5" s="100"/>
      <c r="O5" s="100"/>
      <c r="P5" s="100"/>
      <c r="Q5" s="100"/>
    </row>
    <row r="6" spans="1:17" ht="48.75" customHeight="1">
      <c r="A6" s="100"/>
      <c r="B6" s="100"/>
      <c r="C6" s="100"/>
      <c r="D6" s="100"/>
      <c r="E6" s="100"/>
      <c r="F6" s="100"/>
      <c r="G6" s="100"/>
      <c r="H6" s="100"/>
      <c r="I6" s="100" t="s">
        <v>59</v>
      </c>
      <c r="J6" s="100"/>
      <c r="K6" s="100"/>
      <c r="L6" s="29" t="s">
        <v>59</v>
      </c>
      <c r="M6" s="29" t="s">
        <v>65</v>
      </c>
      <c r="N6" s="29" t="s">
        <v>66</v>
      </c>
      <c r="O6" s="29" t="s">
        <v>67</v>
      </c>
      <c r="P6" s="29" t="s">
        <v>68</v>
      </c>
      <c r="Q6" s="29" t="s">
        <v>69</v>
      </c>
    </row>
    <row r="7" spans="1:17" ht="22.5" customHeight="1">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spans="1:17" ht="30.75" customHeight="1">
      <c r="A8" s="31" t="s">
        <v>306</v>
      </c>
      <c r="B8" s="31"/>
      <c r="C8" s="31"/>
      <c r="D8" s="31"/>
      <c r="E8" s="32">
        <v>6</v>
      </c>
      <c r="F8" s="32">
        <v>5400</v>
      </c>
      <c r="G8" s="32">
        <v>5400</v>
      </c>
      <c r="H8" s="32">
        <v>5400</v>
      </c>
      <c r="I8" s="32"/>
      <c r="J8" s="32"/>
      <c r="K8" s="32"/>
      <c r="L8" s="32"/>
      <c r="M8" s="32"/>
      <c r="N8" s="32"/>
      <c r="O8" s="32"/>
      <c r="P8" s="32"/>
      <c r="Q8" s="32"/>
    </row>
    <row r="9" spans="1:17" ht="22.5" customHeight="1">
      <c r="A9" s="31"/>
      <c r="B9" s="31" t="s">
        <v>488</v>
      </c>
      <c r="C9" s="31" t="s">
        <v>489</v>
      </c>
      <c r="D9" s="31" t="s">
        <v>490</v>
      </c>
      <c r="E9" s="32">
        <v>1</v>
      </c>
      <c r="F9" s="32">
        <v>1800</v>
      </c>
      <c r="G9" s="32">
        <v>1800</v>
      </c>
      <c r="H9" s="32">
        <v>1800</v>
      </c>
      <c r="I9" s="32"/>
      <c r="J9" s="32"/>
      <c r="K9" s="32"/>
      <c r="L9" s="32"/>
      <c r="M9" s="32"/>
      <c r="N9" s="32"/>
      <c r="O9" s="32"/>
      <c r="P9" s="32"/>
      <c r="Q9" s="32"/>
    </row>
    <row r="10" spans="1:17" ht="22.5" customHeight="1">
      <c r="A10" s="5"/>
      <c r="B10" s="31" t="s">
        <v>491</v>
      </c>
      <c r="C10" s="31" t="s">
        <v>492</v>
      </c>
      <c r="D10" s="31" t="s">
        <v>493</v>
      </c>
      <c r="E10" s="32">
        <v>5</v>
      </c>
      <c r="F10" s="32">
        <v>3600</v>
      </c>
      <c r="G10" s="32">
        <v>3600</v>
      </c>
      <c r="H10" s="32">
        <v>3600</v>
      </c>
      <c r="I10" s="32"/>
      <c r="J10" s="32"/>
      <c r="K10" s="32"/>
      <c r="L10" s="32"/>
      <c r="M10" s="32"/>
      <c r="N10" s="32"/>
      <c r="O10" s="32"/>
      <c r="P10" s="32"/>
      <c r="Q10" s="32"/>
    </row>
    <row r="11" spans="1:17" ht="22.5" customHeight="1">
      <c r="A11" s="31" t="s">
        <v>268</v>
      </c>
      <c r="B11" s="5"/>
      <c r="C11" s="5"/>
      <c r="D11" s="5"/>
      <c r="E11" s="32">
        <v>20</v>
      </c>
      <c r="F11" s="32">
        <v>3400</v>
      </c>
      <c r="G11" s="32">
        <v>3400</v>
      </c>
      <c r="H11" s="32">
        <v>3400</v>
      </c>
      <c r="I11" s="32"/>
      <c r="J11" s="32"/>
      <c r="K11" s="32"/>
      <c r="L11" s="32"/>
      <c r="M11" s="32"/>
      <c r="N11" s="32"/>
      <c r="O11" s="32"/>
      <c r="P11" s="32"/>
      <c r="Q11" s="32"/>
    </row>
    <row r="12" spans="1:17" ht="22.5" customHeight="1">
      <c r="A12" s="5"/>
      <c r="B12" s="31" t="s">
        <v>494</v>
      </c>
      <c r="C12" s="31" t="s">
        <v>494</v>
      </c>
      <c r="D12" s="31" t="s">
        <v>495</v>
      </c>
      <c r="E12" s="32">
        <v>20</v>
      </c>
      <c r="F12" s="32">
        <v>3400</v>
      </c>
      <c r="G12" s="32">
        <v>3400</v>
      </c>
      <c r="H12" s="32">
        <v>3400</v>
      </c>
      <c r="I12" s="32"/>
      <c r="J12" s="32"/>
      <c r="K12" s="32"/>
      <c r="L12" s="32"/>
      <c r="M12" s="32"/>
      <c r="N12" s="32"/>
      <c r="O12" s="32"/>
      <c r="P12" s="32"/>
      <c r="Q12" s="32"/>
    </row>
    <row r="13" spans="1:17" ht="22.5" customHeight="1">
      <c r="A13" s="31" t="s">
        <v>259</v>
      </c>
      <c r="B13" s="5"/>
      <c r="C13" s="5"/>
      <c r="D13" s="5"/>
      <c r="E13" s="32">
        <v>3</v>
      </c>
      <c r="F13" s="32">
        <v>10000</v>
      </c>
      <c r="G13" s="32">
        <v>25000</v>
      </c>
      <c r="H13" s="32">
        <v>25000</v>
      </c>
      <c r="I13" s="32"/>
      <c r="J13" s="32"/>
      <c r="K13" s="32"/>
      <c r="L13" s="32"/>
      <c r="M13" s="32"/>
      <c r="N13" s="32"/>
      <c r="O13" s="32"/>
      <c r="P13" s="32"/>
      <c r="Q13" s="32"/>
    </row>
    <row r="14" spans="1:17" ht="22.5" customHeight="1">
      <c r="A14" s="5"/>
      <c r="B14" s="31" t="s">
        <v>496</v>
      </c>
      <c r="C14" s="31" t="s">
        <v>497</v>
      </c>
      <c r="D14" s="31" t="s">
        <v>498</v>
      </c>
      <c r="E14" s="32">
        <v>1</v>
      </c>
      <c r="F14" s="32"/>
      <c r="G14" s="32">
        <v>3000</v>
      </c>
      <c r="H14" s="32">
        <v>3000</v>
      </c>
      <c r="I14" s="32"/>
      <c r="J14" s="32"/>
      <c r="K14" s="32"/>
      <c r="L14" s="32"/>
      <c r="M14" s="32"/>
      <c r="N14" s="32"/>
      <c r="O14" s="32"/>
      <c r="P14" s="32"/>
      <c r="Q14" s="32"/>
    </row>
    <row r="15" spans="1:17" ht="26.25" customHeight="1">
      <c r="A15" s="5"/>
      <c r="B15" s="31" t="s">
        <v>499</v>
      </c>
      <c r="C15" s="31" t="s">
        <v>500</v>
      </c>
      <c r="D15" s="31" t="s">
        <v>498</v>
      </c>
      <c r="E15" s="32">
        <v>1</v>
      </c>
      <c r="F15" s="32"/>
      <c r="G15" s="32">
        <v>12000</v>
      </c>
      <c r="H15" s="32">
        <v>12000</v>
      </c>
      <c r="I15" s="32"/>
      <c r="J15" s="32"/>
      <c r="K15" s="32"/>
      <c r="L15" s="32"/>
      <c r="M15" s="32"/>
      <c r="N15" s="32"/>
      <c r="O15" s="32"/>
      <c r="P15" s="32"/>
      <c r="Q15" s="32"/>
    </row>
    <row r="16" spans="1:17" ht="22.5" customHeight="1">
      <c r="A16" s="5"/>
      <c r="B16" s="31" t="s">
        <v>501</v>
      </c>
      <c r="C16" s="31" t="s">
        <v>502</v>
      </c>
      <c r="D16" s="31" t="s">
        <v>498</v>
      </c>
      <c r="E16" s="32">
        <v>1</v>
      </c>
      <c r="F16" s="32">
        <v>10000</v>
      </c>
      <c r="G16" s="32">
        <v>10000</v>
      </c>
      <c r="H16" s="32">
        <v>10000</v>
      </c>
      <c r="I16" s="32"/>
      <c r="J16" s="32"/>
      <c r="K16" s="32"/>
      <c r="L16" s="32"/>
      <c r="M16" s="32"/>
      <c r="N16" s="32"/>
      <c r="O16" s="32"/>
      <c r="P16" s="32"/>
      <c r="Q16" s="32"/>
    </row>
    <row r="17" spans="1:17" ht="22.5" customHeight="1">
      <c r="A17" s="101" t="s">
        <v>57</v>
      </c>
      <c r="B17" s="101"/>
      <c r="C17" s="101"/>
      <c r="D17" s="101"/>
      <c r="E17" s="101"/>
      <c r="F17" s="32">
        <v>18800</v>
      </c>
      <c r="G17" s="32">
        <v>33800</v>
      </c>
      <c r="H17" s="32">
        <v>33800</v>
      </c>
      <c r="I17" s="32"/>
      <c r="J17" s="32"/>
      <c r="K17" s="32"/>
      <c r="L17" s="32"/>
      <c r="M17" s="32"/>
      <c r="N17" s="32"/>
      <c r="O17" s="32"/>
      <c r="P17" s="32"/>
      <c r="Q17" s="32"/>
    </row>
  </sheetData>
  <mergeCells count="18">
    <mergeCell ref="A3:C3"/>
    <mergeCell ref="P3:Q3"/>
    <mergeCell ref="P1:Q1"/>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honeticPr fontId="23" type="noConversion"/>
  <pageMargins left="0.59055118110236227" right="0.39370078740157483" top="0.98425196850393704" bottom="0.98425196850393704" header="0.19685039370078741" footer="0.19685039370078741"/>
  <pageSetup orientation="landscape" r:id="rId1"/>
</worksheet>
</file>

<file path=xl/worksheets/sheet13.xml><?xml version="1.0" encoding="utf-8"?>
<worksheet xmlns="http://schemas.openxmlformats.org/spreadsheetml/2006/main" xmlns:r="http://schemas.openxmlformats.org/officeDocument/2006/relationships">
  <sheetPr>
    <outlinePr summaryRight="0"/>
  </sheetPr>
  <dimension ref="A1:R13"/>
  <sheetViews>
    <sheetView showZeros="0" topLeftCell="A7" workbookViewId="0">
      <selection activeCell="A3" sqref="A3:R3"/>
    </sheetView>
  </sheetViews>
  <sheetFormatPr defaultColWidth="10.25" defaultRowHeight="14.25" customHeight="1"/>
  <cols>
    <col min="1" max="2" width="10.75" customWidth="1"/>
    <col min="3" max="3" width="12.375" customWidth="1"/>
    <col min="4" max="4" width="9.125" customWidth="1"/>
    <col min="5" max="5" width="9" customWidth="1"/>
    <col min="6" max="6" width="7.625" customWidth="1"/>
    <col min="7" max="7" width="8.625" customWidth="1"/>
    <col min="8" max="8" width="10.125" customWidth="1"/>
    <col min="9" max="9" width="9.25" customWidth="1"/>
    <col min="10" max="10" width="4.625" customWidth="1"/>
    <col min="11" max="11" width="5.125" customWidth="1"/>
    <col min="12" max="12" width="6.125" customWidth="1"/>
    <col min="13" max="13" width="5.125" customWidth="1"/>
    <col min="14" max="14" width="5" customWidth="1"/>
    <col min="15" max="15" width="5.25" customWidth="1"/>
    <col min="16" max="16" width="5.625" customWidth="1"/>
    <col min="17" max="17" width="5.875" customWidth="1"/>
    <col min="18" max="18" width="5.75" customWidth="1"/>
  </cols>
  <sheetData>
    <row r="1" spans="1:18" ht="23.65" customHeight="1">
      <c r="A1" s="22"/>
      <c r="B1" s="22"/>
      <c r="C1" s="22"/>
      <c r="D1" s="22"/>
      <c r="E1" s="22"/>
      <c r="F1" s="22"/>
      <c r="G1" s="22"/>
      <c r="H1" s="22"/>
      <c r="I1" s="22"/>
      <c r="J1" s="22"/>
      <c r="K1" s="22"/>
      <c r="L1" s="22"/>
      <c r="M1" s="22"/>
      <c r="N1" s="22"/>
      <c r="O1" s="22"/>
      <c r="P1" s="22"/>
      <c r="Q1" s="104" t="s">
        <v>503</v>
      </c>
      <c r="R1" s="82"/>
    </row>
    <row r="2" spans="1:18" ht="49.9" customHeight="1">
      <c r="A2" s="108" t="str">
        <f>"2025"&amp;"年部门政府购买服务预算表"</f>
        <v>2025年部门政府购买服务预算表</v>
      </c>
      <c r="B2" s="108"/>
      <c r="C2" s="108"/>
      <c r="D2" s="108"/>
      <c r="E2" s="108"/>
      <c r="F2" s="108"/>
      <c r="G2" s="108"/>
      <c r="H2" s="108"/>
      <c r="I2" s="108"/>
      <c r="J2" s="108"/>
      <c r="K2" s="108"/>
      <c r="L2" s="108"/>
      <c r="M2" s="108"/>
      <c r="N2" s="108"/>
      <c r="O2" s="108"/>
      <c r="P2" s="108"/>
      <c r="Q2" s="108"/>
      <c r="R2" s="108"/>
    </row>
    <row r="3" spans="1:18" ht="23.65" customHeight="1">
      <c r="A3" s="105" t="s">
        <v>563</v>
      </c>
      <c r="B3" s="106"/>
      <c r="C3" s="106"/>
      <c r="D3" s="106"/>
      <c r="E3" s="106"/>
      <c r="F3" s="106"/>
      <c r="G3" s="106"/>
      <c r="H3" s="106"/>
      <c r="I3" s="106"/>
      <c r="J3" s="106"/>
      <c r="K3" s="106"/>
      <c r="L3" s="106"/>
      <c r="M3" s="106"/>
      <c r="N3" s="106"/>
      <c r="O3" s="106"/>
      <c r="P3" s="106"/>
      <c r="Q3" s="106"/>
      <c r="R3" s="98"/>
    </row>
    <row r="4" spans="1:18" ht="23.65" customHeight="1">
      <c r="A4" s="103" t="s">
        <v>476</v>
      </c>
      <c r="B4" s="103" t="s">
        <v>504</v>
      </c>
      <c r="C4" s="103" t="s">
        <v>505</v>
      </c>
      <c r="D4" s="103" t="s">
        <v>506</v>
      </c>
      <c r="E4" s="103" t="s">
        <v>507</v>
      </c>
      <c r="F4" s="103" t="s">
        <v>508</v>
      </c>
      <c r="G4" s="103" t="s">
        <v>509</v>
      </c>
      <c r="H4" s="103" t="s">
        <v>206</v>
      </c>
      <c r="I4" s="103"/>
      <c r="J4" s="103"/>
      <c r="K4" s="103"/>
      <c r="L4" s="103"/>
      <c r="M4" s="103"/>
      <c r="N4" s="103"/>
      <c r="O4" s="103"/>
      <c r="P4" s="103"/>
      <c r="Q4" s="103"/>
      <c r="R4" s="103"/>
    </row>
    <row r="5" spans="1:18" ht="23.65" customHeight="1">
      <c r="A5" s="103" t="s">
        <v>510</v>
      </c>
      <c r="B5" s="103" t="s">
        <v>486</v>
      </c>
      <c r="C5" s="103" t="s">
        <v>487</v>
      </c>
      <c r="D5" s="103"/>
      <c r="E5" s="103" t="s">
        <v>511</v>
      </c>
      <c r="F5" s="103"/>
      <c r="G5" s="103"/>
      <c r="H5" s="103" t="s">
        <v>57</v>
      </c>
      <c r="I5" s="103" t="s">
        <v>60</v>
      </c>
      <c r="J5" s="103" t="s">
        <v>485</v>
      </c>
      <c r="K5" s="103" t="s">
        <v>486</v>
      </c>
      <c r="L5" s="103" t="s">
        <v>487</v>
      </c>
      <c r="M5" s="103" t="s">
        <v>64</v>
      </c>
      <c r="N5" s="103"/>
      <c r="O5" s="103"/>
      <c r="P5" s="103"/>
      <c r="Q5" s="103"/>
      <c r="R5" s="103"/>
    </row>
    <row r="6" spans="1:18" ht="57" customHeight="1">
      <c r="A6" s="103"/>
      <c r="B6" s="103"/>
      <c r="C6" s="103"/>
      <c r="D6" s="103"/>
      <c r="E6" s="103"/>
      <c r="F6" s="103"/>
      <c r="G6" s="103"/>
      <c r="H6" s="103"/>
      <c r="I6" s="103" t="s">
        <v>59</v>
      </c>
      <c r="J6" s="103"/>
      <c r="K6" s="103"/>
      <c r="L6" s="103"/>
      <c r="M6" s="23" t="s">
        <v>59</v>
      </c>
      <c r="N6" s="23" t="s">
        <v>65</v>
      </c>
      <c r="O6" s="23" t="s">
        <v>66</v>
      </c>
      <c r="P6" s="23" t="s">
        <v>67</v>
      </c>
      <c r="Q6" s="23" t="s">
        <v>68</v>
      </c>
      <c r="R6" s="23" t="s">
        <v>69</v>
      </c>
    </row>
    <row r="7" spans="1:18" ht="22.5" customHeight="1">
      <c r="A7" s="24" t="s">
        <v>83</v>
      </c>
      <c r="B7" s="24" t="s">
        <v>84</v>
      </c>
      <c r="C7" s="24" t="s">
        <v>85</v>
      </c>
      <c r="D7" s="24" t="s">
        <v>86</v>
      </c>
      <c r="E7" s="24" t="s">
        <v>87</v>
      </c>
      <c r="F7" s="24" t="s">
        <v>88</v>
      </c>
      <c r="G7" s="24" t="s">
        <v>89</v>
      </c>
      <c r="H7" s="24" t="s">
        <v>90</v>
      </c>
      <c r="I7" s="24" t="s">
        <v>91</v>
      </c>
      <c r="J7" s="24" t="s">
        <v>92</v>
      </c>
      <c r="K7" s="24" t="s">
        <v>93</v>
      </c>
      <c r="L7" s="24" t="s">
        <v>94</v>
      </c>
      <c r="M7" s="24" t="s">
        <v>95</v>
      </c>
      <c r="N7" s="24" t="s">
        <v>96</v>
      </c>
      <c r="O7" s="24" t="s">
        <v>512</v>
      </c>
      <c r="P7" s="24" t="s">
        <v>513</v>
      </c>
      <c r="Q7" s="24" t="s">
        <v>514</v>
      </c>
      <c r="R7" s="24" t="s">
        <v>515</v>
      </c>
    </row>
    <row r="8" spans="1:18" ht="54.75" customHeight="1">
      <c r="A8" s="25" t="s">
        <v>71</v>
      </c>
      <c r="B8" s="25"/>
      <c r="C8" s="25"/>
      <c r="D8" s="25"/>
      <c r="E8" s="25"/>
      <c r="F8" s="25"/>
      <c r="G8" s="25"/>
      <c r="H8" s="26">
        <v>25000</v>
      </c>
      <c r="I8" s="26">
        <v>25000</v>
      </c>
      <c r="J8" s="26"/>
      <c r="K8" s="26"/>
      <c r="L8" s="26"/>
      <c r="M8" s="26"/>
      <c r="N8" s="26"/>
      <c r="O8" s="26"/>
      <c r="P8" s="26"/>
      <c r="Q8" s="26"/>
      <c r="R8" s="26"/>
    </row>
    <row r="9" spans="1:18" ht="22.5" customHeight="1">
      <c r="A9" s="25"/>
      <c r="B9" s="25"/>
      <c r="C9" s="25"/>
      <c r="D9" s="25"/>
      <c r="E9" s="25"/>
      <c r="F9" s="25"/>
      <c r="G9" s="25"/>
      <c r="H9" s="26">
        <v>25000</v>
      </c>
      <c r="I9" s="26">
        <v>25000</v>
      </c>
      <c r="J9" s="26"/>
      <c r="K9" s="26"/>
      <c r="L9" s="26"/>
      <c r="M9" s="26"/>
      <c r="N9" s="26"/>
      <c r="O9" s="26"/>
      <c r="P9" s="26"/>
      <c r="Q9" s="26"/>
      <c r="R9" s="26"/>
    </row>
    <row r="10" spans="1:18" ht="41.25" customHeight="1">
      <c r="A10" s="27"/>
      <c r="B10" s="25" t="s">
        <v>497</v>
      </c>
      <c r="C10" s="25" t="s">
        <v>516</v>
      </c>
      <c r="D10" s="25" t="s">
        <v>76</v>
      </c>
      <c r="E10" s="25" t="s">
        <v>517</v>
      </c>
      <c r="F10" s="25" t="s">
        <v>120</v>
      </c>
      <c r="G10" s="25" t="s">
        <v>496</v>
      </c>
      <c r="H10" s="26">
        <v>3000</v>
      </c>
      <c r="I10" s="26">
        <v>3000</v>
      </c>
      <c r="J10" s="26"/>
      <c r="K10" s="26"/>
      <c r="L10" s="26"/>
      <c r="M10" s="26"/>
      <c r="N10" s="26"/>
      <c r="O10" s="26"/>
      <c r="P10" s="26"/>
      <c r="Q10" s="26"/>
      <c r="R10" s="26"/>
    </row>
    <row r="11" spans="1:18" ht="54" customHeight="1">
      <c r="A11" s="28"/>
      <c r="B11" s="25" t="s">
        <v>500</v>
      </c>
      <c r="C11" s="25" t="s">
        <v>518</v>
      </c>
      <c r="D11" s="25" t="s">
        <v>76</v>
      </c>
      <c r="E11" s="25" t="s">
        <v>519</v>
      </c>
      <c r="F11" s="25" t="s">
        <v>120</v>
      </c>
      <c r="G11" s="25" t="s">
        <v>500</v>
      </c>
      <c r="H11" s="26">
        <v>12000</v>
      </c>
      <c r="I11" s="26">
        <v>12000</v>
      </c>
      <c r="J11" s="26"/>
      <c r="K11" s="26"/>
      <c r="L11" s="26"/>
      <c r="M11" s="26"/>
      <c r="N11" s="26"/>
      <c r="O11" s="26"/>
      <c r="P11" s="26"/>
      <c r="Q11" s="26"/>
      <c r="R11" s="26"/>
    </row>
    <row r="12" spans="1:18" ht="45" customHeight="1">
      <c r="A12" s="28"/>
      <c r="B12" s="25" t="s">
        <v>520</v>
      </c>
      <c r="C12" s="25" t="s">
        <v>521</v>
      </c>
      <c r="D12" s="25" t="s">
        <v>76</v>
      </c>
      <c r="E12" s="25" t="s">
        <v>522</v>
      </c>
      <c r="F12" s="25" t="s">
        <v>120</v>
      </c>
      <c r="G12" s="25" t="s">
        <v>520</v>
      </c>
      <c r="H12" s="26">
        <v>10000</v>
      </c>
      <c r="I12" s="26">
        <v>10000</v>
      </c>
      <c r="J12" s="26"/>
      <c r="K12" s="26"/>
      <c r="L12" s="26"/>
      <c r="M12" s="26"/>
      <c r="N12" s="26"/>
      <c r="O12" s="26"/>
      <c r="P12" s="26"/>
      <c r="Q12" s="26"/>
      <c r="R12" s="26"/>
    </row>
    <row r="13" spans="1:18" ht="22.5" customHeight="1">
      <c r="A13" s="107" t="s">
        <v>57</v>
      </c>
      <c r="B13" s="107"/>
      <c r="C13" s="107"/>
      <c r="D13" s="107"/>
      <c r="E13" s="107"/>
      <c r="F13" s="107"/>
      <c r="G13" s="107"/>
      <c r="H13" s="26">
        <v>25000</v>
      </c>
      <c r="I13" s="26">
        <v>25000</v>
      </c>
      <c r="J13" s="26"/>
      <c r="K13" s="26"/>
      <c r="L13" s="26"/>
      <c r="M13" s="26"/>
      <c r="N13" s="26"/>
      <c r="O13" s="26"/>
      <c r="P13" s="26"/>
      <c r="Q13" s="26"/>
      <c r="R13" s="26"/>
    </row>
  </sheetData>
  <mergeCells count="18">
    <mergeCell ref="H5:H6"/>
    <mergeCell ref="I5:I6"/>
    <mergeCell ref="J5:J6"/>
    <mergeCell ref="K5:K6"/>
    <mergeCell ref="Q1:R1"/>
    <mergeCell ref="A3:R3"/>
    <mergeCell ref="A13:G13"/>
    <mergeCell ref="A4:A6"/>
    <mergeCell ref="B4:B6"/>
    <mergeCell ref="C4:C6"/>
    <mergeCell ref="D4:D6"/>
    <mergeCell ref="E4:E6"/>
    <mergeCell ref="F4:F6"/>
    <mergeCell ref="G4:G6"/>
    <mergeCell ref="L5:L6"/>
    <mergeCell ref="A2:R2"/>
    <mergeCell ref="H4:R4"/>
    <mergeCell ref="M5:R5"/>
  </mergeCells>
  <phoneticPr fontId="23" type="noConversion"/>
  <pageMargins left="0.74803149606299213" right="0.39370078740157483" top="0.78740157480314965" bottom="0.78740157480314965" header="0.51181102362204722" footer="0.51181102362204722"/>
  <pageSetup paperSize="9" orientation="landscape" r:id="rId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N10"/>
  <sheetViews>
    <sheetView showZeros="0" workbookViewId="0">
      <selection activeCell="D20" sqref="D20"/>
    </sheetView>
  </sheetViews>
  <sheetFormatPr defaultColWidth="10.75" defaultRowHeight="14.25" customHeight="1"/>
  <cols>
    <col min="1" max="1" width="13.875" customWidth="1"/>
    <col min="2" max="2" width="10.875" customWidth="1"/>
    <col min="3" max="3" width="13.5" customWidth="1"/>
    <col min="4" max="4" width="9.875" customWidth="1"/>
    <col min="5" max="5" width="9.25" customWidth="1"/>
    <col min="6" max="6" width="8.25" customWidth="1"/>
    <col min="7" max="7" width="8.75" customWidth="1"/>
    <col min="8" max="9" width="9.125" customWidth="1"/>
    <col min="10" max="11" width="9.5" customWidth="1"/>
    <col min="12" max="12" width="8" customWidth="1"/>
    <col min="13" max="13" width="9.5" customWidth="1"/>
    <col min="14" max="14" width="10" customWidth="1"/>
  </cols>
  <sheetData>
    <row r="1" spans="1:14" ht="13.5" customHeight="1">
      <c r="A1" s="8"/>
      <c r="B1" s="8"/>
      <c r="C1" s="8"/>
      <c r="D1" s="8"/>
      <c r="E1" s="8"/>
      <c r="F1" s="8"/>
      <c r="G1" s="8"/>
      <c r="H1" s="8"/>
      <c r="I1" s="8"/>
      <c r="J1" s="8"/>
      <c r="K1" s="8"/>
      <c r="L1" s="8"/>
      <c r="M1" s="8"/>
      <c r="N1" s="11" t="s">
        <v>523</v>
      </c>
    </row>
    <row r="2" spans="1:14" ht="45" customHeight="1">
      <c r="A2" s="85" t="s">
        <v>524</v>
      </c>
      <c r="B2" s="85"/>
      <c r="C2" s="85"/>
      <c r="D2" s="85"/>
      <c r="E2" s="85"/>
      <c r="F2" s="85"/>
      <c r="G2" s="85"/>
      <c r="H2" s="85"/>
      <c r="I2" s="85"/>
      <c r="J2" s="85"/>
      <c r="K2" s="85"/>
      <c r="L2" s="85"/>
      <c r="M2" s="85"/>
      <c r="N2" s="85"/>
    </row>
    <row r="3" spans="1:14" ht="22.5" customHeight="1">
      <c r="A3" s="96" t="s">
        <v>562</v>
      </c>
      <c r="B3" s="96"/>
      <c r="C3" s="96"/>
      <c r="D3" s="96"/>
      <c r="E3" s="96"/>
      <c r="F3" s="96"/>
      <c r="G3" s="96"/>
      <c r="H3" s="96"/>
      <c r="I3" s="8"/>
      <c r="J3" s="8"/>
      <c r="K3" s="8"/>
      <c r="L3" s="8"/>
      <c r="M3" s="8"/>
      <c r="N3" s="11" t="s">
        <v>54</v>
      </c>
    </row>
    <row r="4" spans="1:14" ht="22.5" customHeight="1">
      <c r="A4" s="93" t="s">
        <v>525</v>
      </c>
      <c r="B4" s="93" t="s">
        <v>206</v>
      </c>
      <c r="C4" s="93"/>
      <c r="D4" s="93"/>
      <c r="E4" s="93" t="s">
        <v>526</v>
      </c>
      <c r="F4" s="93"/>
      <c r="G4" s="93"/>
      <c r="H4" s="93"/>
      <c r="I4" s="93"/>
      <c r="J4" s="93"/>
      <c r="K4" s="93"/>
      <c r="L4" s="93"/>
      <c r="M4" s="93"/>
      <c r="N4" s="93"/>
    </row>
    <row r="5" spans="1:14" ht="27" customHeight="1">
      <c r="A5" s="93"/>
      <c r="B5" s="3" t="s">
        <v>57</v>
      </c>
      <c r="C5" s="3" t="s">
        <v>60</v>
      </c>
      <c r="D5" s="3" t="s">
        <v>485</v>
      </c>
      <c r="E5" s="3" t="s">
        <v>527</v>
      </c>
      <c r="F5" s="3" t="s">
        <v>528</v>
      </c>
      <c r="G5" s="3" t="s">
        <v>529</v>
      </c>
      <c r="H5" s="3" t="s">
        <v>530</v>
      </c>
      <c r="I5" s="3" t="s">
        <v>531</v>
      </c>
      <c r="J5" s="3" t="s">
        <v>532</v>
      </c>
      <c r="K5" s="3" t="s">
        <v>533</v>
      </c>
      <c r="L5" s="3" t="s">
        <v>534</v>
      </c>
      <c r="M5" s="3" t="s">
        <v>535</v>
      </c>
      <c r="N5" s="3" t="s">
        <v>536</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57</v>
      </c>
      <c r="B9" s="6"/>
      <c r="C9" s="6"/>
      <c r="D9" s="6"/>
      <c r="E9" s="6"/>
      <c r="F9" s="6"/>
      <c r="G9" s="6"/>
      <c r="H9" s="6"/>
      <c r="I9" s="6"/>
      <c r="J9" s="6"/>
      <c r="K9" s="6"/>
      <c r="L9" s="6"/>
      <c r="M9" s="6"/>
      <c r="N9" s="6"/>
    </row>
    <row r="10" spans="1:14" ht="14.25" customHeight="1">
      <c r="A10" s="75" t="s">
        <v>561</v>
      </c>
    </row>
  </sheetData>
  <mergeCells count="5">
    <mergeCell ref="A2:N2"/>
    <mergeCell ref="A3:H3"/>
    <mergeCell ref="B4:D4"/>
    <mergeCell ref="E4:N4"/>
    <mergeCell ref="A4:A5"/>
  </mergeCells>
  <phoneticPr fontId="23" type="noConversion"/>
  <printOptions horizontalCentered="1"/>
  <pageMargins left="1" right="1" top="0.75" bottom="0.75" header="0" footer="0"/>
  <pageSetup paperSize="9" scale="90" orientation="landscape" r:id="rId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9"/>
  <sheetViews>
    <sheetView showZeros="0" workbookViewId="0">
      <selection activeCell="J25" sqref="J25"/>
    </sheetView>
  </sheetViews>
  <sheetFormatPr defaultColWidth="10.75" defaultRowHeight="12" customHeight="1"/>
  <cols>
    <col min="1" max="1" width="18.25" customWidth="1"/>
    <col min="2" max="2" width="10.25" customWidth="1"/>
    <col min="3" max="4" width="9.25" customWidth="1"/>
    <col min="5" max="5" width="8.75" customWidth="1"/>
    <col min="6" max="6" width="10.25" customWidth="1"/>
    <col min="7" max="7" width="8.625" customWidth="1"/>
    <col min="8" max="8" width="9.5" customWidth="1"/>
    <col min="9" max="9" width="8.875" customWidth="1"/>
    <col min="10" max="10" width="10.5" customWidth="1"/>
    <col min="11" max="11" width="12.25" customWidth="1"/>
  </cols>
  <sheetData>
    <row r="1" spans="1:11" ht="23.25" customHeight="1">
      <c r="A1" s="16"/>
      <c r="B1" s="16"/>
      <c r="C1" s="16"/>
      <c r="D1" s="16"/>
      <c r="E1" s="16"/>
      <c r="F1" s="16"/>
      <c r="G1" s="16"/>
      <c r="H1" s="16"/>
      <c r="I1" s="16"/>
      <c r="J1" s="16"/>
      <c r="K1" s="19" t="s">
        <v>537</v>
      </c>
    </row>
    <row r="2" spans="1:11" ht="45" customHeight="1">
      <c r="A2" s="78" t="s">
        <v>538</v>
      </c>
      <c r="B2" s="78"/>
      <c r="C2" s="78"/>
      <c r="D2" s="78"/>
      <c r="E2" s="78"/>
      <c r="F2" s="78"/>
      <c r="G2" s="78"/>
      <c r="H2" s="78"/>
      <c r="I2" s="78"/>
      <c r="J2" s="78"/>
      <c r="K2" s="78"/>
    </row>
    <row r="3" spans="1:11" ht="24" customHeight="1">
      <c r="A3" s="99" t="str">
        <f>"单位名称："&amp;"楚雄彝族自治州生态环境局牟定分局"</f>
        <v>单位名称：楚雄彝族自治州生态环境局牟定分局</v>
      </c>
      <c r="B3" s="99"/>
      <c r="C3" s="98"/>
      <c r="D3" s="16"/>
      <c r="E3" s="16"/>
      <c r="F3" s="16"/>
      <c r="G3" s="16"/>
      <c r="H3" s="16"/>
      <c r="I3" s="16"/>
      <c r="J3" s="16"/>
      <c r="K3" s="16"/>
    </row>
    <row r="4" spans="1:11" ht="30" customHeight="1">
      <c r="A4" s="7" t="s">
        <v>539</v>
      </c>
      <c r="B4" s="7" t="s">
        <v>200</v>
      </c>
      <c r="C4" s="7" t="s">
        <v>329</v>
      </c>
      <c r="D4" s="7" t="s">
        <v>330</v>
      </c>
      <c r="E4" s="7" t="s">
        <v>331</v>
      </c>
      <c r="F4" s="7" t="s">
        <v>332</v>
      </c>
      <c r="G4" s="7" t="s">
        <v>333</v>
      </c>
      <c r="H4" s="7" t="s">
        <v>334</v>
      </c>
      <c r="I4" s="7" t="s">
        <v>335</v>
      </c>
      <c r="J4" s="7" t="s">
        <v>336</v>
      </c>
      <c r="K4" s="7" t="s">
        <v>337</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9" spans="1:11" ht="23.25" customHeight="1">
      <c r="A9" s="76" t="s">
        <v>561</v>
      </c>
    </row>
  </sheetData>
  <mergeCells count="2">
    <mergeCell ref="A2:K2"/>
    <mergeCell ref="A3:C3"/>
  </mergeCells>
  <phoneticPr fontId="23" type="noConversion"/>
  <printOptions horizontalCentered="1"/>
  <pageMargins left="0.59055118110236227" right="0.39370078740157483" top="0.9055118110236221" bottom="0.9055118110236221"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outlinePr summaryBelow="0" summaryRight="0"/>
  </sheetPr>
  <dimension ref="A1:H10"/>
  <sheetViews>
    <sheetView showZeros="0" workbookViewId="0">
      <selection activeCell="D23" sqref="D23"/>
    </sheetView>
  </sheetViews>
  <sheetFormatPr defaultColWidth="10.75" defaultRowHeight="12" customHeight="1"/>
  <cols>
    <col min="1" max="1" width="24.25" customWidth="1"/>
    <col min="2" max="2" width="27.25" customWidth="1"/>
    <col min="3" max="3" width="22.375" customWidth="1"/>
    <col min="4" max="4" width="19.625" customWidth="1"/>
    <col min="5" max="5" width="16.125" customWidth="1"/>
    <col min="6" max="6" width="15.375" customWidth="1"/>
    <col min="7" max="7" width="15.625" customWidth="1"/>
    <col min="8" max="8" width="13.625" customWidth="1"/>
  </cols>
  <sheetData>
    <row r="1" spans="1:8" ht="21" customHeight="1">
      <c r="A1" s="12"/>
      <c r="B1" s="12"/>
      <c r="C1" s="12"/>
      <c r="D1" s="12"/>
      <c r="E1" s="12"/>
      <c r="F1" s="12"/>
      <c r="G1" s="12"/>
      <c r="H1" s="11" t="s">
        <v>540</v>
      </c>
    </row>
    <row r="2" spans="1:8" ht="45" customHeight="1">
      <c r="A2" s="85" t="s">
        <v>541</v>
      </c>
      <c r="B2" s="85"/>
      <c r="C2" s="85"/>
      <c r="D2" s="85"/>
      <c r="E2" s="85"/>
      <c r="F2" s="85"/>
      <c r="G2" s="85"/>
      <c r="H2" s="85"/>
    </row>
    <row r="3" spans="1:8" ht="30.75" customHeight="1">
      <c r="A3" s="96" t="str">
        <f>"单位名称："&amp;"楚雄彝族自治州生态环境局牟定分局"</f>
        <v>单位名称：楚雄彝族自治州生态环境局牟定分局</v>
      </c>
      <c r="B3" s="96"/>
      <c r="C3" s="96"/>
      <c r="D3" s="12"/>
      <c r="E3" s="12"/>
      <c r="F3" s="12"/>
      <c r="G3" s="12"/>
      <c r="H3" s="11" t="s">
        <v>54</v>
      </c>
    </row>
    <row r="4" spans="1:8" ht="24.75" customHeight="1">
      <c r="A4" s="93" t="s">
        <v>472</v>
      </c>
      <c r="B4" s="93" t="s">
        <v>542</v>
      </c>
      <c r="C4" s="93" t="s">
        <v>543</v>
      </c>
      <c r="D4" s="93" t="s">
        <v>544</v>
      </c>
      <c r="E4" s="93" t="s">
        <v>479</v>
      </c>
      <c r="F4" s="93" t="s">
        <v>545</v>
      </c>
      <c r="G4" s="93"/>
      <c r="H4" s="93"/>
    </row>
    <row r="5" spans="1:8" ht="18" customHeight="1">
      <c r="A5" s="93"/>
      <c r="B5" s="93"/>
      <c r="C5" s="93"/>
      <c r="D5" s="93"/>
      <c r="E5" s="93"/>
      <c r="F5" s="3" t="s">
        <v>480</v>
      </c>
      <c r="G5" s="3" t="s">
        <v>546</v>
      </c>
      <c r="H5" s="3" t="s">
        <v>547</v>
      </c>
    </row>
    <row r="6" spans="1:8" ht="30.75" customHeight="1">
      <c r="A6" s="13">
        <v>1</v>
      </c>
      <c r="B6" s="13">
        <v>2</v>
      </c>
      <c r="C6" s="13">
        <v>3</v>
      </c>
      <c r="D6" s="13">
        <v>4</v>
      </c>
      <c r="E6" s="13">
        <v>5</v>
      </c>
      <c r="F6" s="13">
        <v>6</v>
      </c>
      <c r="G6" s="13">
        <v>7</v>
      </c>
      <c r="H6" s="13">
        <v>8</v>
      </c>
    </row>
    <row r="7" spans="1:8" ht="33.75" customHeight="1">
      <c r="A7" s="5"/>
      <c r="B7" s="5"/>
      <c r="C7" s="5"/>
      <c r="D7" s="5"/>
      <c r="E7" s="14"/>
      <c r="F7" s="14"/>
      <c r="G7" s="14"/>
      <c r="H7" s="14"/>
    </row>
    <row r="8" spans="1:8" ht="35.25" customHeight="1">
      <c r="A8" s="5" t="s">
        <v>548</v>
      </c>
      <c r="B8" s="5"/>
      <c r="C8" s="5"/>
      <c r="D8" s="5"/>
      <c r="E8" s="14"/>
      <c r="F8" s="14"/>
      <c r="G8" s="14"/>
      <c r="H8" s="14"/>
    </row>
    <row r="9" spans="1:8" ht="32.25" customHeight="1">
      <c r="A9" s="80" t="s">
        <v>57</v>
      </c>
      <c r="B9" s="80"/>
      <c r="C9" s="80"/>
      <c r="D9" s="80"/>
      <c r="E9" s="80"/>
      <c r="F9" s="6"/>
      <c r="G9" s="15"/>
      <c r="H9" s="15"/>
    </row>
    <row r="10" spans="1:8" ht="22.5" customHeight="1">
      <c r="A10" s="76" t="s">
        <v>561</v>
      </c>
    </row>
  </sheetData>
  <mergeCells count="9">
    <mergeCell ref="A2:H2"/>
    <mergeCell ref="A3:C3"/>
    <mergeCell ref="F4:H4"/>
    <mergeCell ref="A9:E9"/>
    <mergeCell ref="A4:A5"/>
    <mergeCell ref="B4:B5"/>
    <mergeCell ref="C4:C5"/>
    <mergeCell ref="D4:D5"/>
    <mergeCell ref="E4:E5"/>
  </mergeCells>
  <phoneticPr fontId="23" type="noConversion"/>
  <pageMargins left="0.98425196850393704" right="0.59055118110236227" top="0.78740157480314965" bottom="0.78740157480314965" header="0" footer="0"/>
  <pageSetup paperSize="9" scale="81" orientation="landscape" r:id="rId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0"/>
  <sheetViews>
    <sheetView showZeros="0" workbookViewId="0">
      <selection activeCell="F19" sqref="F18:F19"/>
    </sheetView>
  </sheetViews>
  <sheetFormatPr defaultColWidth="10.75" defaultRowHeight="14.25" customHeight="1"/>
  <cols>
    <col min="1" max="1" width="12" customWidth="1"/>
    <col min="2" max="3" width="12.125" customWidth="1"/>
    <col min="4" max="4" width="12.375" customWidth="1"/>
    <col min="5" max="5" width="11" customWidth="1"/>
    <col min="6" max="6" width="11.625" customWidth="1"/>
    <col min="7" max="7" width="10.75" customWidth="1"/>
    <col min="8" max="8" width="9.625" customWidth="1"/>
    <col min="9" max="9" width="11.625" customWidth="1"/>
    <col min="10" max="10" width="12.75" customWidth="1"/>
    <col min="11" max="11" width="12.25" customWidth="1"/>
  </cols>
  <sheetData>
    <row r="1" spans="1:11" ht="15.75" customHeight="1">
      <c r="A1" s="8"/>
      <c r="B1" s="8"/>
      <c r="C1" s="8"/>
      <c r="D1" s="8"/>
      <c r="E1" s="8"/>
      <c r="F1" s="8"/>
      <c r="G1" s="8"/>
      <c r="H1" s="8"/>
      <c r="I1" s="8"/>
      <c r="J1" s="8"/>
      <c r="K1" s="11" t="s">
        <v>549</v>
      </c>
    </row>
    <row r="2" spans="1:11" ht="46.15" customHeight="1">
      <c r="A2" s="85" t="s">
        <v>550</v>
      </c>
      <c r="B2" s="85"/>
      <c r="C2" s="85"/>
      <c r="D2" s="85"/>
      <c r="E2" s="85"/>
      <c r="F2" s="85"/>
      <c r="G2" s="85"/>
      <c r="H2" s="85"/>
      <c r="I2" s="85"/>
      <c r="J2" s="85"/>
      <c r="K2" s="85"/>
    </row>
    <row r="3" spans="1:11" ht="22.5" customHeight="1">
      <c r="A3" s="96" t="str">
        <f>"单位名称："&amp;"楚雄彝族自治州生态环境局牟定分局"</f>
        <v>单位名称：楚雄彝族自治州生态环境局牟定分局</v>
      </c>
      <c r="B3" s="96"/>
      <c r="C3" s="96"/>
      <c r="D3" s="96"/>
      <c r="E3" s="96"/>
      <c r="F3" s="96"/>
      <c r="G3" s="96"/>
      <c r="H3" s="96"/>
      <c r="I3" s="96"/>
      <c r="J3" s="96"/>
      <c r="K3" s="11" t="s">
        <v>2</v>
      </c>
    </row>
    <row r="4" spans="1:11" ht="22.5" customHeight="1">
      <c r="A4" s="93" t="s">
        <v>301</v>
      </c>
      <c r="B4" s="93" t="s">
        <v>201</v>
      </c>
      <c r="C4" s="93" t="s">
        <v>199</v>
      </c>
      <c r="D4" s="93" t="s">
        <v>202</v>
      </c>
      <c r="E4" s="93" t="s">
        <v>203</v>
      </c>
      <c r="F4" s="93" t="s">
        <v>302</v>
      </c>
      <c r="G4" s="93" t="s">
        <v>303</v>
      </c>
      <c r="H4" s="93" t="s">
        <v>57</v>
      </c>
      <c r="I4" s="93" t="s">
        <v>551</v>
      </c>
      <c r="J4" s="93"/>
      <c r="K4" s="93"/>
    </row>
    <row r="5" spans="1:11" ht="33" customHeight="1">
      <c r="A5" s="93"/>
      <c r="B5" s="93"/>
      <c r="C5" s="93"/>
      <c r="D5" s="93"/>
      <c r="E5" s="93"/>
      <c r="F5" s="93"/>
      <c r="G5" s="93"/>
      <c r="H5" s="93" t="s">
        <v>59</v>
      </c>
      <c r="I5" s="3" t="s">
        <v>60</v>
      </c>
      <c r="J5" s="3" t="s">
        <v>61</v>
      </c>
      <c r="K5" s="3" t="s">
        <v>62</v>
      </c>
    </row>
    <row r="6" spans="1:11" ht="24.95" customHeight="1">
      <c r="A6" s="9">
        <v>1</v>
      </c>
      <c r="B6" s="9">
        <v>2</v>
      </c>
      <c r="C6" s="9">
        <v>3</v>
      </c>
      <c r="D6" s="10">
        <v>4</v>
      </c>
      <c r="E6" s="10">
        <v>5</v>
      </c>
      <c r="F6" s="10">
        <v>6</v>
      </c>
      <c r="G6" s="10">
        <v>7</v>
      </c>
      <c r="H6" s="10">
        <v>8</v>
      </c>
      <c r="I6" s="10">
        <v>9</v>
      </c>
      <c r="J6" s="10">
        <v>10</v>
      </c>
      <c r="K6" s="10">
        <v>11</v>
      </c>
    </row>
    <row r="7" spans="1:11" ht="24.95" customHeight="1">
      <c r="A7" s="5"/>
      <c r="B7" s="5"/>
      <c r="C7" s="5"/>
      <c r="D7" s="5"/>
      <c r="E7" s="5"/>
      <c r="F7" s="5"/>
      <c r="G7" s="5"/>
      <c r="H7" s="6"/>
      <c r="I7" s="6"/>
      <c r="J7" s="6"/>
      <c r="K7" s="6"/>
    </row>
    <row r="8" spans="1:11" ht="24.95" customHeight="1">
      <c r="A8" s="5" t="s">
        <v>548</v>
      </c>
      <c r="B8" s="5" t="s">
        <v>548</v>
      </c>
      <c r="C8" s="5" t="s">
        <v>548</v>
      </c>
      <c r="D8" s="5"/>
      <c r="E8" s="5"/>
      <c r="F8" s="5"/>
      <c r="G8" s="5"/>
      <c r="H8" s="6"/>
      <c r="I8" s="6"/>
      <c r="J8" s="6"/>
      <c r="K8" s="6"/>
    </row>
    <row r="9" spans="1:11" ht="24.95" customHeight="1">
      <c r="A9" s="80" t="s">
        <v>57</v>
      </c>
      <c r="B9" s="80"/>
      <c r="C9" s="80"/>
      <c r="D9" s="80"/>
      <c r="E9" s="80"/>
      <c r="F9" s="80"/>
      <c r="G9" s="80"/>
      <c r="H9" s="6"/>
      <c r="I9" s="6"/>
      <c r="J9" s="6"/>
      <c r="K9" s="6"/>
    </row>
    <row r="10" spans="1:11" ht="26.25" customHeight="1">
      <c r="A10" s="76" t="s">
        <v>561</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23" type="noConversion"/>
  <printOptions horizontalCentered="1"/>
  <pageMargins left="0.39" right="0.39" top="0.57999999999999996" bottom="0.57999999999999996" header="0.5" footer="0.5"/>
  <pageSetup paperSize="9" orientation="landscape" r:id="rId1"/>
</worksheet>
</file>

<file path=xl/worksheets/sheet18.xml><?xml version="1.0" encoding="utf-8"?>
<worksheet xmlns="http://schemas.openxmlformats.org/spreadsheetml/2006/main" xmlns:r="http://schemas.openxmlformats.org/officeDocument/2006/relationships">
  <sheetPr>
    <outlinePr summaryBelow="0" summaryRight="0"/>
  </sheetPr>
  <dimension ref="A1:G9"/>
  <sheetViews>
    <sheetView showGridLines="0" showZeros="0" workbookViewId="0">
      <selection activeCell="B10" sqref="B10"/>
    </sheetView>
  </sheetViews>
  <sheetFormatPr defaultColWidth="10" defaultRowHeight="12.75" customHeight="1"/>
  <cols>
    <col min="1" max="1" width="29.625" customWidth="1"/>
    <col min="2" max="2" width="18.25" customWidth="1"/>
    <col min="3" max="3" width="26.75" customWidth="1"/>
    <col min="4" max="4" width="10.875" customWidth="1"/>
    <col min="5" max="5" width="10.75" customWidth="1"/>
    <col min="6" max="6" width="12" customWidth="1"/>
    <col min="7" max="7" width="10" customWidth="1"/>
  </cols>
  <sheetData>
    <row r="1" spans="1:7" ht="15" customHeight="1">
      <c r="A1" s="1"/>
      <c r="B1" s="1"/>
      <c r="C1" s="1"/>
      <c r="D1" s="1"/>
      <c r="E1" s="1"/>
      <c r="F1" s="1"/>
      <c r="G1" s="2" t="s">
        <v>552</v>
      </c>
    </row>
    <row r="2" spans="1:7" ht="45" customHeight="1">
      <c r="A2" s="109" t="s">
        <v>553</v>
      </c>
      <c r="B2" s="109"/>
      <c r="C2" s="109"/>
      <c r="D2" s="109"/>
      <c r="E2" s="109"/>
      <c r="F2" s="109"/>
      <c r="G2" s="109"/>
    </row>
    <row r="3" spans="1:7" ht="17.25" customHeight="1">
      <c r="A3" s="86" t="str">
        <f>"单位名称："&amp;"楚雄彝族自治州生态环境局牟定分局"</f>
        <v>单位名称：楚雄彝族自治州生态环境局牟定分局</v>
      </c>
      <c r="B3" s="86"/>
      <c r="C3" s="1"/>
      <c r="D3" s="1"/>
      <c r="E3" s="1"/>
      <c r="F3" s="1"/>
      <c r="G3" s="2" t="s">
        <v>54</v>
      </c>
    </row>
    <row r="4" spans="1:7" ht="45" customHeight="1">
      <c r="A4" s="93" t="s">
        <v>199</v>
      </c>
      <c r="B4" s="93" t="s">
        <v>301</v>
      </c>
      <c r="C4" s="93" t="s">
        <v>201</v>
      </c>
      <c r="D4" s="93" t="s">
        <v>554</v>
      </c>
      <c r="E4" s="93" t="s">
        <v>60</v>
      </c>
      <c r="F4" s="93"/>
      <c r="G4" s="93"/>
    </row>
    <row r="5" spans="1:7" ht="45" customHeight="1">
      <c r="A5" s="93"/>
      <c r="B5" s="93"/>
      <c r="C5" s="93"/>
      <c r="D5" s="93"/>
      <c r="E5" s="3" t="s">
        <v>555</v>
      </c>
      <c r="F5" s="3" t="s">
        <v>556</v>
      </c>
      <c r="G5" s="3" t="s">
        <v>557</v>
      </c>
    </row>
    <row r="6" spans="1:7" ht="22.5" customHeight="1">
      <c r="A6" s="4">
        <v>1</v>
      </c>
      <c r="B6" s="4">
        <v>2</v>
      </c>
      <c r="C6" s="4">
        <v>3</v>
      </c>
      <c r="D6" s="4">
        <v>4</v>
      </c>
      <c r="E6" s="4">
        <v>5</v>
      </c>
      <c r="F6" s="4">
        <v>6</v>
      </c>
      <c r="G6" s="4">
        <v>7</v>
      </c>
    </row>
    <row r="7" spans="1:7" ht="24" customHeight="1">
      <c r="A7" s="5" t="s">
        <v>71</v>
      </c>
      <c r="B7" s="5"/>
      <c r="C7" s="5"/>
      <c r="D7" s="5"/>
      <c r="E7" s="6">
        <v>115200</v>
      </c>
      <c r="F7" s="6"/>
      <c r="G7" s="6"/>
    </row>
    <row r="8" spans="1:7" ht="27" customHeight="1">
      <c r="A8" s="5"/>
      <c r="B8" s="5" t="s">
        <v>307</v>
      </c>
      <c r="C8" s="5" t="s">
        <v>306</v>
      </c>
      <c r="D8" s="5" t="s">
        <v>558</v>
      </c>
      <c r="E8" s="6">
        <v>115200</v>
      </c>
      <c r="F8" s="6"/>
      <c r="G8" s="6"/>
    </row>
    <row r="9" spans="1:7" ht="28.5" customHeight="1">
      <c r="A9" s="80" t="s">
        <v>57</v>
      </c>
      <c r="B9" s="80"/>
      <c r="C9" s="80"/>
      <c r="D9" s="80"/>
      <c r="E9" s="6">
        <v>115200</v>
      </c>
      <c r="F9" s="6"/>
      <c r="G9" s="6"/>
    </row>
  </sheetData>
  <mergeCells count="8">
    <mergeCell ref="A2:G2"/>
    <mergeCell ref="A3:B3"/>
    <mergeCell ref="E4:G4"/>
    <mergeCell ref="A9:D9"/>
    <mergeCell ref="A4:A5"/>
    <mergeCell ref="B4:B5"/>
    <mergeCell ref="C4:C5"/>
    <mergeCell ref="D4:D5"/>
  </mergeCells>
  <phoneticPr fontId="23" type="noConversion"/>
  <pageMargins left="0.78740157480314965" right="0.59055118110236227" top="0.98425196850393704" bottom="0.98425196850393704" header="0.19685039370078741" footer="0.19685039370078741"/>
  <pageSetup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2025年部门财务收支预算总表</vt:lpstr>
      <vt:lpstr>2025年部门收入预算表</vt:lpstr>
      <vt:lpstr>2025年部门支出预算表</vt:lpstr>
      <vt:lpstr>2025年部门财政拨款收支预算总表</vt:lpstr>
      <vt:lpstr>2025年一般公共预算支出预算表</vt:lpstr>
      <vt:lpstr>2025年一般公共预算“三公”经费支出预算表</vt:lpstr>
      <vt:lpstr>部门基本支出预算表（人员类、运转类公用经费项目）04</vt:lpstr>
      <vt:lpstr>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lpstr>'2025年部门政府性基金预算支出预算表'!Print_Titles</vt:lpstr>
      <vt:lpstr>'2025年新增资产配置表'!Print_Titles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cp:lastPrinted>2025-02-19T08:12:41Z</cp:lastPrinted>
  <dcterms:created xsi:type="dcterms:W3CDTF">2025-02-19T03:04:47Z</dcterms:created>
  <dcterms:modified xsi:type="dcterms:W3CDTF">2025-02-20T03:27:26Z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F7FA3C8CA4774661AF4DB897A4981F84_13</vt:lpwstr>
  </property>
  <property fmtid="{D5CDD505-2E9C-101B-9397-08002B2CF9AE}" pid="3" name="KSOProductBuildVer">
    <vt:lpwstr>2052-12.1.0.19302</vt:lpwstr>
  </property>
</Properties>
</file>