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4" activeTab="16"/>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<sst xmlns="http://schemas.openxmlformats.org/spreadsheetml/2006/main" count="1745" uniqueCount="646">
  <si>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</si>
  <si>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</si>
  <si>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</si>
  <si>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</si>
  <si>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</si>
  <si>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</si>
  <si>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</si>
  <si>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</si>
  <si>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</si>
  <si>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</si>
  <si>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</si>
  <si>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</si>
  <si>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</si>
  <si>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</si>
  <si>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</si>
  <si>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</si>
  <si>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</si>
  <si>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</si>
  <si>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</si>
  <si>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</si>
  <si>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</si>
  <si>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</si>
  <si>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</si>
  <si>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</si>
  <si>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</si>
  <si>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</si>
  <si>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</si>
  <si>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</si>
  <si>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</si>
  <si>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</si>
  <si>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</si>
  <si>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</si>
  <si>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</si>
  <si>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</si>
  <si>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</si>
  <si>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</si>
  <si>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</si>
  <si>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</si>
  <si>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</si>
  <si>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</si>
  <si>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</si>
  <si>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</si>
  <si>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</si>
  <si>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</si>
  <si>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</si>
  <si>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</si>
  <si>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</si>
  <si>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</si>
  <si>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</si>
  <si>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</si>
  <si>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</si>
  <si>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</si>
  <si>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</si>
  <si>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</si>
  <si>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</si>
  <si>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</si>
  <si>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</si>
  <si>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</si>
  <si>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</si>
  <si>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</si>
  <si>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</si>
  <si>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</si>
  <si>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</si>
  <si>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</si>
  <si>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</si>
  <si>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</si>
  <si>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</si>
  <si>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</si>
  <si>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</si>
  <si>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</si>
  <si>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150</t>
  </si>
  <si>
    <t>楚雄彝族自治州市场监督管理局</t>
  </si>
  <si>
    <t>150001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</si>
  <si>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</si>
  <si>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</si>
  <si>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</si>
  <si>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</si>
  <si>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</si>
  <si>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</si>
  <si>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</si>
  <si>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</si>
  <si>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</si>
  <si>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</si>
  <si>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</si>
  <si>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</si>
  <si>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</si>
  <si>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</si>
  <si>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</si>
  <si>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</si>
  <si>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</si>
  <si>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</si>
  <si>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</si>
  <si>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</si>
  <si>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</si>
  <si>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</si>
  <si>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</si>
  <si>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</si>
  <si>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</si>
  <si>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</si>
  <si>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</si>
  <si>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20138</t>
  </si>
  <si>
    <t>市场监督管理事务</t>
  </si>
  <si>
    <t>2013801</t>
  </si>
  <si>
    <t>行政运行</t>
  </si>
  <si>
    <t>2013802</t>
  </si>
  <si>
    <t>一般行政管理事务</t>
  </si>
  <si>
    <t>2013816</t>
  </si>
  <si>
    <t>食品安全监管</t>
  </si>
  <si>
    <t>2013899</t>
  </si>
  <si>
    <t>其他市场监督管理事务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</si>
  <si>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</si>
  <si>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</si>
  <si>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</si>
  <si>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</si>
  <si>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</si>
  <si>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</si>
  <si>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</si>
  <si>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</si>
  <si>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</si>
  <si>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</si>
  <si>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</si>
  <si>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</si>
  <si>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</si>
  <si>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</si>
  <si>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</si>
  <si>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</si>
  <si>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</si>
  <si>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</si>
  <si>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</si>
  <si>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</si>
  <si>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</si>
  <si>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</si>
  <si>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</si>
  <si>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</si>
  <si>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</si>
  <si>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</si>
  <si>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</si>
  <si>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</si>
  <si>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</si>
  <si>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</si>
  <si>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</si>
  <si>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</si>
  <si>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</si>
  <si>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</si>
  <si>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</si>
  <si>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</si>
  <si>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</si>
  <si>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</si>
  <si>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</si>
  <si>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</si>
  <si>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</si>
  <si>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</si>
  <si>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</si>
  <si>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</si>
  <si>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</si>
  <si>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</si>
  <si>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</si>
  <si>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</si>
  <si>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</si>
  <si>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</si>
  <si>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</si>
  <si>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</si>
  <si>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</si>
  <si>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</si>
  <si>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</si>
  <si>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</si>
  <si>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</si>
  <si>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</si>
  <si>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</si>
  <si>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</si>
  <si>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</si>
  <si>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</si>
  <si>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</si>
  <si>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</si>
  <si>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</si>
  <si>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</si>
  <si>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</si>
  <si>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</si>
  <si>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</si>
  <si>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</si>
  <si>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</si>
  <si>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</si>
  <si>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</si>
  <si>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</si>
  <si>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</si>
  <si>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</si>
  <si>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</si>
  <si>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</si>
  <si>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</si>
  <si>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</si>
  <si>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</si>
  <si>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</si>
  <si>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</si>
  <si>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</si>
  <si>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</si>
  <si>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</si>
  <si>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</si>
  <si>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</si>
  <si>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</si>
  <si>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</si>
  <si>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</si>
  <si>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</si>
  <si>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</si>
  <si>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</si>
  <si>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</si>
  <si>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</si>
  <si>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</si>
  <si>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</si>
  <si>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</si>
  <si>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</si>
  <si>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</si>
  <si>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</si>
  <si>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532300210000000019629</t>
  </si>
  <si>
    <t>行政人员工资支出</t>
  </si>
  <si>
    <t>30101</t>
  </si>
  <si>
    <t>基本工资</t>
  </si>
  <si>
    <t>532300210000000019630</t>
  </si>
  <si>
    <t>事业人员工资支出</t>
  </si>
  <si>
    <t>30102</t>
  </si>
  <si>
    <t>津贴补贴</t>
  </si>
  <si>
    <t>30103</t>
  </si>
  <si>
    <t>奖金</t>
  </si>
  <si>
    <t>532300210000000019628</t>
  </si>
  <si>
    <t>机关综合绩效支出</t>
  </si>
  <si>
    <t>532300231100001389937</t>
  </si>
  <si>
    <t>事业人员绩效工资</t>
  </si>
  <si>
    <t>30107</t>
  </si>
  <si>
    <t>绩效工资</t>
  </si>
  <si>
    <t>532300210000000019631</t>
  </si>
  <si>
    <t>事业综合绩效支出</t>
  </si>
  <si>
    <t>532300210000000019632</t>
  </si>
  <si>
    <t>机关事业单位基本养老保险缴费</t>
  </si>
  <si>
    <t>30108</t>
  </si>
  <si>
    <t>532300210000000019633</t>
  </si>
  <si>
    <t>社会保障缴费</t>
  </si>
  <si>
    <t>30110</t>
  </si>
  <si>
    <t>职工基本医疗保险缴费</t>
  </si>
  <si>
    <t>30111</t>
  </si>
  <si>
    <t>公务员医疗补助缴费</t>
  </si>
  <si>
    <t>30112</t>
  </si>
  <si>
    <t>其他社会保障缴费</t>
  </si>
  <si>
    <t>532300241100002100630</t>
  </si>
  <si>
    <t>工伤保险</t>
  </si>
  <si>
    <t>532300221100000579297</t>
  </si>
  <si>
    <t>失业保险</t>
  </si>
  <si>
    <t>532300210000000019634</t>
  </si>
  <si>
    <t>30113</t>
  </si>
  <si>
    <t>532300221100000226453</t>
  </si>
  <si>
    <t>工会经费</t>
  </si>
  <si>
    <t>30228</t>
  </si>
  <si>
    <t>532300231100001193857</t>
  </si>
  <si>
    <t>福利费</t>
  </si>
  <si>
    <t>30229</t>
  </si>
  <si>
    <t>532300210000000019639</t>
  </si>
  <si>
    <t>车辆使用费</t>
  </si>
  <si>
    <t>30231</t>
  </si>
  <si>
    <t>公务用车运行维护费</t>
  </si>
  <si>
    <t>532300210000000019640</t>
  </si>
  <si>
    <t>行政人员公务交通补贴</t>
  </si>
  <si>
    <t>30239</t>
  </si>
  <si>
    <t>其他交通费用</t>
  </si>
  <si>
    <t>532300210000000019643</t>
  </si>
  <si>
    <t>公务交通专项经费</t>
  </si>
  <si>
    <t>532300231100001321839</t>
  </si>
  <si>
    <t>其他工资福利支出</t>
  </si>
  <si>
    <t>30199</t>
  </si>
  <si>
    <t>532300210000000019645</t>
  </si>
  <si>
    <t>一般公用经费</t>
  </si>
  <si>
    <t>30209</t>
  </si>
  <si>
    <t>物业管理费</t>
  </si>
  <si>
    <t>30211</t>
  </si>
  <si>
    <t>差旅费</t>
  </si>
  <si>
    <t>30299</t>
  </si>
  <si>
    <t>其他商品和服务支出</t>
  </si>
  <si>
    <t>532300221100000226448</t>
  </si>
  <si>
    <t>考核优秀奖</t>
  </si>
  <si>
    <t>532300221100000226452</t>
  </si>
  <si>
    <t>30217</t>
  </si>
  <si>
    <t>30215</t>
  </si>
  <si>
    <t>会议费</t>
  </si>
  <si>
    <t>30216</t>
  </si>
  <si>
    <t>培训费</t>
  </si>
  <si>
    <t>30207</t>
  </si>
  <si>
    <t>邮电费</t>
  </si>
  <si>
    <t>30201</t>
  </si>
  <si>
    <t>办公费</t>
  </si>
  <si>
    <t>30226</t>
  </si>
  <si>
    <t>劳务费</t>
  </si>
  <si>
    <t>30227</t>
  </si>
  <si>
    <t>委托业务费</t>
  </si>
  <si>
    <t>532300210000000019644</t>
  </si>
  <si>
    <t>离退休公用经费</t>
  </si>
  <si>
    <t>532300210000000019636</t>
  </si>
  <si>
    <t>对个人和家庭的补助</t>
  </si>
  <si>
    <t>30302</t>
  </si>
  <si>
    <t>退休费</t>
  </si>
  <si>
    <t>532300251100003472161</t>
  </si>
  <si>
    <t>楚雄州市场监督管理局2025年职业年金缴费资金</t>
  </si>
  <si>
    <t>30109</t>
  </si>
  <si>
    <t>职业年金缴费</t>
  </si>
  <si>
    <t>预算05-1表</t>
  </si>
  <si>
    <t>2025年部门项目支出预算表（其他运转类、特定目标类项目）</t>
  </si>
  <si>
    <t>项目分类</t>
  </si>
  <si>
    <t>经济科目编码</t>
  </si>
  <si>
    <t>经济科目名称</t>
  </si>
  <si>
    <t>本年拨款</t>
  </si>
  <si>
    <t>其中：本次下达</t>
  </si>
  <si>
    <t>2025年非公有制经济组织和社会组织党建经费</t>
  </si>
  <si>
    <t>311 专项业务类</t>
  </si>
  <si>
    <t>532300251100004016741</t>
  </si>
  <si>
    <t>2025年离退休干部党支部党建工作经费</t>
  </si>
  <si>
    <t>532300251100004018036</t>
  </si>
  <si>
    <t>楚雄州优秀青年人才招引人员补助经费</t>
  </si>
  <si>
    <t>532300251100004017108</t>
  </si>
  <si>
    <t>30399</t>
  </si>
  <si>
    <t>其他对个人和家庭的补助</t>
  </si>
  <si>
    <t>食品药品产品质量监督抽检专项经费</t>
  </si>
  <si>
    <t>532300200000000002977</t>
  </si>
  <si>
    <t>30218</t>
  </si>
  <si>
    <t>专用材料费</t>
  </si>
  <si>
    <t>市场监管（优化营商环境、市场主体倍增、食品药品、质量安全）专项工作经费</t>
  </si>
  <si>
    <t>532300200000000002974</t>
  </si>
  <si>
    <t>30202</t>
  </si>
  <si>
    <t>印刷费</t>
  </si>
  <si>
    <t>30213</t>
  </si>
  <si>
    <t>维修（护）费</t>
  </si>
  <si>
    <t>31002</t>
  </si>
  <si>
    <t>办公设备购置</t>
  </si>
  <si>
    <t>下级市场监管（优化营商环境、市场主体倍增、食品药品、质量安全）专项工作经费</t>
  </si>
  <si>
    <t>322 民生类</t>
  </si>
  <si>
    <t>532300200000000003009</t>
  </si>
  <si>
    <t>39999</t>
  </si>
  <si>
    <t>州级知识产权战略发展经费</t>
  </si>
  <si>
    <t>532300251100003578169</t>
  </si>
  <si>
    <t>31204</t>
  </si>
  <si>
    <t>费用补贴</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</si>
  <si>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</si>
  <si>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</si>
  <si>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</si>
  <si>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</si>
  <si>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</si>
  <si>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</si>
  <si>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</si>
  <si>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</si>
  <si>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</si>
  <si>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</si>
  <si>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</si>
  <si>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</si>
  <si>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 xml:space="preserve">发放优秀青年人才招引人员补助，稳定全州高素质人才队伍的数量和质量。						
</t>
  </si>
  <si>
    <t>产出指标</t>
  </si>
  <si>
    <t>数量指标</t>
  </si>
  <si>
    <t>获补对象数</t>
  </si>
  <si>
    <t>=</t>
  </si>
  <si>
    <t>1.00</t>
  </si>
  <si>
    <t>人</t>
  </si>
  <si>
    <t>定量指标</t>
  </si>
  <si>
    <t xml:space="preserve">"依据《楚雄州2021年优秀青年专业人才专项招引工作方案》《楚雄州2022年优秀青年专业人才专项招引工作方案》及《楚雄州“党政专技人才储备”计划实施细则（试行）》等相关规定及要求。 数据来源于实际招引人数。
"
</t>
  </si>
  <si>
    <t>质量指标</t>
  </si>
  <si>
    <t>获补对象准确率</t>
  </si>
  <si>
    <t>100</t>
  </si>
  <si>
    <t>%</t>
  </si>
  <si>
    <t>定性指标</t>
  </si>
  <si>
    <t xml:space="preserve">"依据《楚雄州2021年优秀青年专业人才专项招引工作方案》《楚雄州2022年优秀青年专业人才专项招引工作方案》及《楚雄州“党政专技人才储备”计划实施细则（试行）》等相关规定及要求。   
"
</t>
  </si>
  <si>
    <t>效益指标</t>
  </si>
  <si>
    <t>社会效益</t>
  </si>
  <si>
    <t>优青人才各项政策落实率</t>
  </si>
  <si>
    <t xml:space="preserve">"根据后期调研和政策执行统计情况
"
</t>
  </si>
  <si>
    <t>满意度指标</t>
  </si>
  <si>
    <t>服务对象满意度</t>
  </si>
  <si>
    <t>受益对象满意度</t>
  </si>
  <si>
    <t>&gt;=</t>
  </si>
  <si>
    <t>95</t>
  </si>
  <si>
    <t xml:space="preserve">"根据后期受补助人员满意度调查
"
</t>
  </si>
  <si>
    <t xml:space="preserve">"1、通过积极开展云南名牌、各级政府质量奖等各类彝州品牌申报创建工作，培育更多的彝州品牌和百年老店，引导企业提升产品和服务附加值，形成强有力的品牌竞争力优势。一实施专利提质量、商标创品牌、地标扩影响行动，提升知识产权创造的数量和质量，申请专利1000件以上，申请商标1500件以上，申请地理标志1-2。二是培育云南省知识产权推动高质量发展示范企业，2024年通过省市场监管局认定，拟认定云南省知识产权推动高质量发展示范企业数15户。2024年，成功申报地理标志保护产品1个，按照《楚雄州人民政府办公室关于印发地理标志产品保护申报工作以奖代补资金管理办法的通知》（楚政办通[2015]18号）文件规定，申报领导小组办公室工作经费5万元，用于开展地理标志保护产品工作相关办公耗材、宣传、培训等支出。
"						
</t>
  </si>
  <si>
    <t>地理标志证明商标认定数</t>
  </si>
  <si>
    <t>个</t>
  </si>
  <si>
    <t xml:space="preserve">年内认定1个地理标志证明商标。
</t>
  </si>
  <si>
    <t>认定云南省知识产权推动高质量发展示范企业数</t>
  </si>
  <si>
    <t>15</t>
  </si>
  <si>
    <t>户</t>
  </si>
  <si>
    <t xml:space="preserve">2024年认定云南省知识产权推动高质量发展示范企业数不少于15户。
</t>
  </si>
  <si>
    <t>时效指标</t>
  </si>
  <si>
    <t>项目完成时间</t>
  </si>
  <si>
    <t>&lt;=</t>
  </si>
  <si>
    <t>2025年10月底</t>
  </si>
  <si>
    <t>月</t>
  </si>
  <si>
    <t xml:space="preserve">项目于2025年10月底前完成。
</t>
  </si>
  <si>
    <t>企业应用知识产权相关制度规则的能力和水平提升比例</t>
  </si>
  <si>
    <t>90</t>
  </si>
  <si>
    <t xml:space="preserve">促进知识产权推动高质量发展示范企业能力全面提升
</t>
  </si>
  <si>
    <t>社会公众或服务对象满意度</t>
  </si>
  <si>
    <t xml:space="preserve">社会公众或服务对象满意度
</t>
  </si>
  <si>
    <t xml:space="preserve">充分发挥退休干部作用，精心精准做好老干部服务工作，有力推动全局退休干部工作高质量发展。						
</t>
  </si>
  <si>
    <t>全局退休人员</t>
  </si>
  <si>
    <t>102</t>
  </si>
  <si>
    <t xml:space="preserve">全局退休人员102人
</t>
  </si>
  <si>
    <t>退休党建工作明显提高</t>
  </si>
  <si>
    <t>明显提高</t>
  </si>
  <si>
    <t>提高</t>
  </si>
  <si>
    <t xml:space="preserve">退休党建工作明显提高
</t>
  </si>
  <si>
    <t>退休人员满意度</t>
  </si>
  <si>
    <t xml:space="preserve">退休人员满意度90%以上
</t>
  </si>
  <si>
    <t xml:space="preserve">支持所属党组织加强党的建设工作，提高所属党组织党建工作水平。						
</t>
  </si>
  <si>
    <t>非公有制党组织个数</t>
  </si>
  <si>
    <t xml:space="preserve">3个非公有制党组织
</t>
  </si>
  <si>
    <t>可持续影响</t>
  </si>
  <si>
    <t>属党组织党建工作水平有效提升</t>
  </si>
  <si>
    <t>有效提升</t>
  </si>
  <si>
    <t>提升</t>
  </si>
  <si>
    <t xml:space="preserve">所属党组织党建工作水平有效提升
</t>
  </si>
  <si>
    <t>非公党建支部党员满意度</t>
  </si>
  <si>
    <t xml:space="preserve">非公党建支部党员满意度大于90%
</t>
  </si>
  <si>
    <t>目标1：聚焦群众关切，坚持问题导向，紧盯风险程度高、历年抽检合格率较低、群众消费量大的重点品种以及重大节假日旺销品种，加大对农兽药残留、重金属残留、生物毒素污染等指标的抽检力度，加强对农产品批发市场、农村集贸市场、校园周边等重点区域的抽检，提高问题发现率。按时完成全年监督抽检任务，增强“检管结合”实效，提高食品安全监管效能。年内计划工业产品抽检185批次。
目标2：点面结合、统筹兼顾，努力实现监督抽检覆盖城市、农村、城乡综合部等不同区域，覆盖在产获证食品生产企业，覆盖所有食品大类、品种和细类，覆盖生产加工、流通、餐饮、网络销售等不同业态。按时完成全年食品安全抽检监测任务，科学分析食品安全抽检数据，加强源头防控，过程严管、风险严控，不断提高食品安全质量能力和水平，守住不发生重大食品安全事件底线，食品安全形势持续平稳向好。年内计划食品安全抽检1600批次。
目标3：加强基本药物抽检，保障人民用药安全。年内计划药品抽检420批次。
目标4：按照《楚雄州人民政府关于实施质量强州战略的意见》（楚政发【2016】20号）所明确的目标“重要工业产品合格率稳定在90%以上”、“强制计量器具受检率达95以上”、“定量包装商品净含量抽样合格率达95%以上”等目标，取保不发生区域性特种设备安全事故。年内计划定时包装抽检40批次。</t>
  </si>
  <si>
    <t>全年食品安全监督抽样批次</t>
  </si>
  <si>
    <t>1600</t>
  </si>
  <si>
    <t>批次</t>
  </si>
  <si>
    <t>反映食品生产企业食品安全体系建立的检查情况。</t>
  </si>
  <si>
    <t>全年化妆品抽检批次</t>
  </si>
  <si>
    <t>40</t>
  </si>
  <si>
    <t xml:space="preserve">反映当年化妆品监督抽检批次的完成情况。
</t>
  </si>
  <si>
    <t>全年定量包裝监督抽检批次</t>
  </si>
  <si>
    <t xml:space="preserve">反映定量包裝监督抽检批次完成情况。
</t>
  </si>
  <si>
    <t>全年工业产品监督抽检批次</t>
  </si>
  <si>
    <t>185</t>
  </si>
  <si>
    <t xml:space="preserve">反映抽检的工业产品批次完成情况。
</t>
  </si>
  <si>
    <t>全年药品监督抽检购样批次</t>
  </si>
  <si>
    <t>420</t>
  </si>
  <si>
    <t>反映当年药品监督抽检批次的完成情况。</t>
  </si>
  <si>
    <t>药品抽验合格率</t>
  </si>
  <si>
    <t>97</t>
  </si>
  <si>
    <t>反映监管工作有效保障药品质量。
药品抽验合格率=检验合格的药品数量/检验药品数量*100%</t>
  </si>
  <si>
    <t>定量包装商品净含量抽检合格率</t>
  </si>
  <si>
    <t>92</t>
  </si>
  <si>
    <t>反映监管工作有效保障抽检质量。
定量包装商品净含量抽检合格率=抽检合格的数量/抽检的数量*100%</t>
  </si>
  <si>
    <t>工业产品监督抽检</t>
  </si>
  <si>
    <t>91</t>
  </si>
  <si>
    <t>反映监管工作有效保障工业产品抽检质量。
工业产品抽检合格率=抽检合格的数量/抽检的数量*100%</t>
  </si>
  <si>
    <t>食品安全抽检问题发现率</t>
  </si>
  <si>
    <t>反映抽检机构食品安全抽检的靶向性。</t>
  </si>
  <si>
    <t>全年抽检完成时间</t>
  </si>
  <si>
    <t>11月底以前</t>
  </si>
  <si>
    <t>天</t>
  </si>
  <si>
    <t>全年抽检任务于11月底前完成</t>
  </si>
  <si>
    <t>特种设备监管率</t>
  </si>
  <si>
    <t>特种设备监管率达到100%</t>
  </si>
  <si>
    <t>食品、药品、特种设备安全应急处置率</t>
  </si>
  <si>
    <t>食品、药品、特种设备安全应急处置率达到100%</t>
  </si>
  <si>
    <t>抽检覆盖率和不合格产品处置率</t>
  </si>
  <si>
    <t>反映抽检覆盖情况和不合格产品处置情况</t>
  </si>
  <si>
    <t>公众对市场监督管理监管满意度</t>
  </si>
  <si>
    <t>80</t>
  </si>
  <si>
    <t>公众对食品药品监管满意度达到80%</t>
  </si>
  <si>
    <t>监管相对人满意度</t>
  </si>
  <si>
    <t>监管相对人满意度达到90%</t>
  </si>
  <si>
    <t>１。坚持以人民为中心，坚持党政同责，坚持“四个最严”，坚持统筹安全与发展，坚决守住食品安全底线，促进食品产业高质量发展，构建食品安全与食品产业发展相互促进的良好环境，着力提升食品安全治理体系和治理能力的现代化水平，提高从农田到餐桌全过程监管能力，提升食品全链条质量安全保障水平，不断增强人民群众的获得感、幸福感和安全感，实现把我州创建成国家食品安全示范城市的目标，为楚雄谱写高质量跨越式发展新篇章提供坚实保障。2、全面提升药品监管能力，坚决守住药品安全底线，完善应急管理体系。3、强化稽查办案能力，加强市场监管人员培训，提高监管人员专业水平和综合素质。４、加大“两品一械”飞行检查力度，保障人民群众的用药用械安全。6、进一步优化营商环境，加强经营主体培育工作。</t>
  </si>
  <si>
    <t>宣传覆盖率</t>
  </si>
  <si>
    <t>宣传覆盖率达到95%</t>
  </si>
  <si>
    <t>在岗培训人数</t>
  </si>
  <si>
    <t>300</t>
  </si>
  <si>
    <t>人次</t>
  </si>
  <si>
    <t>在岗培训人数不少于500人</t>
  </si>
  <si>
    <t>特种设备检验检测作业人员资格考试人数</t>
  </si>
  <si>
    <t>130</t>
  </si>
  <si>
    <t>特种设备检验检测作业人员资格考试人数不少于130人</t>
  </si>
  <si>
    <t>食品药品特种设备监管人员培训参培人员出勤率</t>
  </si>
  <si>
    <t>食品药品特种设备监管人员培训参培人员出勤率达到100%</t>
  </si>
  <si>
    <t>食品药品特种设备人员培训覆盖率</t>
  </si>
  <si>
    <t>45</t>
  </si>
  <si>
    <t>食品药品特种设备人员培训覆盖率不低于45%</t>
  </si>
  <si>
    <t>重大案件查办率</t>
  </si>
  <si>
    <t>重大案件查办率达到100%</t>
  </si>
  <si>
    <t>2024年11月底</t>
  </si>
  <si>
    <t>项目于2024年11月底完成</t>
  </si>
  <si>
    <t>食品重大安全事故发生数</t>
  </si>
  <si>
    <t>0</t>
  </si>
  <si>
    <t>起</t>
  </si>
  <si>
    <t>社会公众或服务对象满意度达到90%</t>
  </si>
  <si>
    <t>消费者消费信心指数满意度</t>
  </si>
  <si>
    <t>消费者消费信心指数满意度达到80%</t>
  </si>
  <si>
    <t>预算05-3表</t>
  </si>
  <si>
    <t>注：我单位2025年度无另文下达的项目支出绩效目标，故本表为空表。</t>
  </si>
  <si>
    <t>预算06表</t>
  </si>
  <si>
    <t>2025年部门政府性基金预算支出预算表</t>
  </si>
  <si>
    <t>单位名称</t>
  </si>
  <si>
    <t>本年政府性基金预算支出</t>
  </si>
  <si>
    <t>注：我单位2025年度无政府性基金支出预算，故本表为空表。</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</si>
  <si>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</si>
  <si>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</si>
  <si>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</si>
  <si>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</si>
  <si>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</si>
  <si>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</si>
  <si>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</si>
  <si>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</si>
  <si>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</si>
  <si>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</si>
  <si>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</si>
  <si>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</si>
  <si>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</si>
  <si>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</si>
  <si>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办公用复印纸</t>
  </si>
  <si>
    <t>复印纸</t>
  </si>
  <si>
    <t>批</t>
  </si>
  <si>
    <t>LED显示屏</t>
  </si>
  <si>
    <t>书柜陈列架</t>
  </si>
  <si>
    <t>木质架类</t>
  </si>
  <si>
    <t>市场监管业务资料印刷</t>
  </si>
  <si>
    <t>公文用纸、资料汇编、信封印刷服务</t>
  </si>
  <si>
    <t>空调</t>
  </si>
  <si>
    <t>空调机</t>
  </si>
  <si>
    <t>台</t>
  </si>
  <si>
    <t>营业执照许可证照采购</t>
  </si>
  <si>
    <t>单证印刷服务</t>
  </si>
  <si>
    <t>项</t>
  </si>
  <si>
    <t>许可证印刷</t>
  </si>
  <si>
    <t>机动车保险服务</t>
  </si>
  <si>
    <t>车辆加油服务</t>
  </si>
  <si>
    <t>车辆加油、添加燃料服务</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</si>
  <si>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</si>
  <si>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</si>
  <si>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</si>
  <si>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</si>
  <si>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</si>
  <si>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</si>
  <si>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</si>
  <si>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</si>
  <si>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</si>
  <si>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</si>
  <si>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</si>
  <si>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</si>
  <si>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</si>
  <si>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2025年省级食品安全抽检项目</t>
  </si>
  <si>
    <t>B0501 监督检查辅助服务</t>
  </si>
  <si>
    <t>监督检查辅助服务</t>
  </si>
  <si>
    <t>公共安全支出</t>
  </si>
  <si>
    <t>2025年省级食品安全监督抽检服务</t>
  </si>
  <si>
    <t>公务用车运行和维修</t>
  </si>
  <si>
    <t>B1101 维修保养服务</t>
  </si>
  <si>
    <t>维修保养服务</t>
  </si>
  <si>
    <t>公务用车维修和保养服务</t>
  </si>
  <si>
    <t>市场监管业务资料印刷服务</t>
  </si>
  <si>
    <t>B1104 印刷和出版服务</t>
  </si>
  <si>
    <t>印刷和出版服务</t>
  </si>
  <si>
    <t>市场监管业务资料印刷费</t>
  </si>
  <si>
    <t>营业执照印刷服务</t>
  </si>
  <si>
    <t>许可证照印刷服务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</si>
  <si>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</si>
  <si>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</si>
  <si>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</si>
  <si>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</si>
  <si>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</si>
  <si>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</si>
  <si>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</si>
  <si>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</si>
  <si>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</si>
  <si>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</si>
  <si>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</si>
  <si>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</si>
  <si>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</si>
  <si>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</si>
  <si>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</si>
  <si>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</si>
  <si>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</si>
  <si>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通过食品、药品、特种设备应急演练工作的开展，提高食品、药品、特种设备安全事故应急处置能力和监管能力，锻炼食品、药品、特种设备事故应急队伍，为有效应对食品、药品、特种设备安全事故的应急处置能力和水平，预防、控制和减少安全事故，积累丰富经验。年内在武定县分别组织食品应急演练1次，特种设备应急演练1次、药品应急演练1次。</t>
  </si>
  <si>
    <t>食品应急演练</t>
  </si>
  <si>
    <t>次</t>
  </si>
  <si>
    <t>年内组织1次食品安全应急演练</t>
  </si>
  <si>
    <t>特种设备应急演练</t>
  </si>
  <si>
    <t>年内组织1次特种设备安全应急演练</t>
  </si>
  <si>
    <t>药品应急演练</t>
  </si>
  <si>
    <t>年内组织1次药品安全应急演练</t>
  </si>
  <si>
    <t>完成时间</t>
  </si>
  <si>
    <t>预算完成时间为2025年10月底</t>
  </si>
  <si>
    <t>社会效益指标</t>
  </si>
  <si>
    <t>特种设备重大安全事故发生数</t>
  </si>
  <si>
    <t>科学处置食品药品、特种设备安全事件，责任内相关安全事故参与率</t>
  </si>
  <si>
    <t>反映对社会的影响促进作用</t>
  </si>
  <si>
    <t>服务对象满意度指标</t>
  </si>
  <si>
    <t>社会公众或服务对象满意度达90%</t>
  </si>
  <si>
    <t>（下级）2025年中央食品药品监管补助资金</t>
  </si>
  <si>
    <t>532300251100003871692</t>
  </si>
  <si>
    <t xml:space="preserve">目标1：不断完善和加强 “两品一械”安全抽样检验工作，加强“两品一械”企业监管力度。
目标2：加强“两品一械”培训，提高监管人员专业水平和综合素质。
目标3：提升 “两品一械”监管、检查装备能力。
目标4：深化“两品一械”不良反应追踪力度，保障药品质量安全。
目标5：加大“两品一械”科普宣传力度，提升人民群众辩识、用药常识。"						
</t>
  </si>
  <si>
    <t>药品抽验批次</t>
  </si>
  <si>
    <t>140</t>
  </si>
  <si>
    <t xml:space="preserve">反映省抽药品抽样批次。
</t>
  </si>
  <si>
    <t>医疗器械抽样批次(省抽)</t>
  </si>
  <si>
    <t>39</t>
  </si>
  <si>
    <t xml:space="preserve">反映省抽医疗器械抽样批次。
</t>
  </si>
  <si>
    <t>不良反应病例报告数</t>
  </si>
  <si>
    <t>5056</t>
  </si>
  <si>
    <t>份</t>
  </si>
  <si>
    <t>反映年内不良反应病例报告数，其中药品3358份、化妆品345份、医疗器械1353份。</t>
  </si>
  <si>
    <t>“两品一械”涉案产品检验批次</t>
  </si>
  <si>
    <t>按要求完成</t>
  </si>
  <si>
    <t xml:space="preserve">反映在“两品一械”监管中，对渉案产品的检验情况。
</t>
  </si>
  <si>
    <t>药品化妆品医疗器械监管企业完成率</t>
  </si>
  <si>
    <t xml:space="preserve">"反映监管药品化妆品医疗器械企业数完成率。
监管完成率=完成企业监管数/计划监管企业数。"
</t>
  </si>
  <si>
    <t>药品化妆品医疗器械不合格产品处置率</t>
  </si>
  <si>
    <t xml:space="preserve">反应在监督检查中，对发现的风险隐患进行处置情况。
</t>
  </si>
  <si>
    <t>药品监管任务完成时间</t>
  </si>
  <si>
    <t>2025年底</t>
  </si>
  <si>
    <t>年</t>
  </si>
  <si>
    <t xml:space="preserve">反映药品监管工作完成时限。
</t>
  </si>
  <si>
    <t>监督队伍执法能力和监管能力</t>
  </si>
  <si>
    <t>不断提高</t>
  </si>
  <si>
    <t xml:space="preserve">反映不断加大监管水平，“两品一案”总体安全水平不断提高。
</t>
  </si>
  <si>
    <t>“两品一械” 总体安全水平</t>
  </si>
  <si>
    <t xml:space="preserve">反映不断加大监管水平，“两品一械” 总体安全水平不断提高。
</t>
  </si>
  <si>
    <t>公众对“两品一械”监管满意度</t>
  </si>
  <si>
    <t xml:space="preserve">反映人民群众对药品监管工作整体满意情况。
</t>
  </si>
  <si>
    <t>(下级）楚雄州财政局提前下达2025年省级食品安全监管补助资金</t>
  </si>
  <si>
    <t>532300251100003891093</t>
  </si>
  <si>
    <t>2025年省级食品安全监管补助资金</t>
  </si>
  <si>
    <t>人(人次、家)</t>
  </si>
  <si>
    <t>反映获补助人员、企业的数量情况，也适用补贴、资助等形式的补助。</t>
  </si>
  <si>
    <t>政策知晓率</t>
  </si>
  <si>
    <t>反映补助政策的宣传效果情况。
政策知晓率=调查中补助政策知晓人数/调查总人数*100%</t>
  </si>
  <si>
    <t>反映获补助受益对象的满意程度。</t>
  </si>
  <si>
    <t>预算10表</t>
  </si>
  <si>
    <t>2025年新增资产配置表</t>
  </si>
  <si>
    <t>资产类别</t>
  </si>
  <si>
    <t>资产分类代码.名称</t>
  </si>
  <si>
    <t>资产名称</t>
  </si>
  <si>
    <t>财政部门批复数（元）</t>
  </si>
  <si>
    <t>单价</t>
  </si>
  <si>
    <t>金额</t>
  </si>
  <si>
    <t/>
  </si>
  <si>
    <t>设备</t>
  </si>
  <si>
    <t>A02029900 其他办公设备</t>
  </si>
  <si>
    <t>密码锁</t>
  </si>
  <si>
    <t>套</t>
  </si>
  <si>
    <t>A02061804 空调机</t>
  </si>
  <si>
    <t>预算11表</t>
  </si>
  <si>
    <t>2025年上级补助项目支出预算表</t>
  </si>
  <si>
    <t>上级补助</t>
  </si>
  <si>
    <t>专项业务类</t>
  </si>
  <si>
    <t>2025年中央食品药品监管补助资金</t>
  </si>
  <si>
    <t>提前下达2025年省级食品监管补助资金</t>
  </si>
  <si>
    <t>预算12表</t>
  </si>
  <si>
    <t>2025年部门项目支出中期规划预算表</t>
  </si>
  <si>
    <t>项目级次</t>
  </si>
  <si>
    <t>2025年</t>
  </si>
  <si>
    <t>2026年</t>
  </si>
  <si>
    <t>2027年</t>
  </si>
  <si>
    <t>本级</t>
  </si>
  <si>
    <t>下级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</si>
</sst>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0;\-#,##0;;@"/>
    <numFmt numFmtId="179" formatCode="yyyy/mm/dd\ hh:mm:ss"/>
    <numFmt numFmtId="180" formatCode="yyyy/mm/dd"/>
  </numFmts>
  <fonts count="44">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1"/>
      <color theme="1"/>
      <name val="宋体"/>
      <charset val="134"/>
    </font>
    <font>
      <sz val="9"/>
      <color rgb="FF000000"/>
      <name val="宋体"/>
      <charset val="134"/>
    </font>
    <font>
      <b/>
      <sz val="21"/>
      <color rgb="FF000000"/>
      <name val="宋体"/>
      <charset val="134"/>
    </font>
    <font>
      <sz val="11"/>
      <name val="宋体"/>
      <charset val="134"/>
    </font>
    <font>
      <sz val="9"/>
      <name val="宋体"/>
      <charset val="134"/>
    </font>
    <font>
      <b/>
      <sz val="21"/>
      <name val="宋体"/>
      <charset val="134"/>
    </font>
    <font>
      <sz val="10.5"/>
      <name val="宋体"/>
      <charset val="134"/>
    </font>
    <font>
      <sz val="12"/>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sz val="9"/>
      <color rgb="FF000000"/>
      <name val="宋体"/>
      <charset val="134"/>
      <scheme val="minor"/>
    </font>
    <font>
      <sz val="9"/>
      <color theme="1"/>
      <name val="宋体"/>
      <charset val="134"/>
      <scheme val="minor"/>
    </font>
    <font>
      <b/>
      <sz val="9"/>
      <color rgb="FF000000"/>
      <name val="Arial"/>
      <charset val="134"/>
    </font>
    <font>
      <b/>
      <sz val="9"/>
      <color rgb="FF000000"/>
      <name val="宋体"/>
      <charset val="134"/>
    </font>
    <font>
      <sz val="10"/>
      <color rgb="FF000000"/>
      <name val="宋体"/>
      <charset val="134"/>
      <scheme val="minor"/>
    </font>
    <font>
      <b/>
      <sz val="9"/>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11" fillId="0" borderId="1">
      <alignment horizontal="righ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80" fontId="11" fillId="0" borderId="1">
      <alignment horizontal="right" vertical="center"/>
    </xf>
    <xf numFmtId="0" fontId="30" fillId="0" borderId="0" applyNumberFormat="0" applyFill="0" applyBorder="0" applyAlignment="0" applyProtection="0">
      <alignment vertical="center"/>
    </xf>
    <xf numFmtId="0" fontId="0" fillId="8" borderId="11"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28" fillId="10" borderId="0" applyNumberFormat="0" applyBorder="0" applyAlignment="0" applyProtection="0">
      <alignment vertical="center"/>
    </xf>
    <xf numFmtId="0" fontId="31" fillId="0" borderId="13" applyNumberFormat="0" applyFill="0" applyAlignment="0" applyProtection="0">
      <alignment vertical="center"/>
    </xf>
    <xf numFmtId="0" fontId="28" fillId="11" borderId="0" applyNumberFormat="0" applyBorder="0" applyAlignment="0" applyProtection="0">
      <alignment vertical="center"/>
    </xf>
    <xf numFmtId="0" fontId="37" fillId="12" borderId="14" applyNumberFormat="0" applyAlignment="0" applyProtection="0">
      <alignment vertical="center"/>
    </xf>
    <xf numFmtId="0" fontId="38" fillId="12" borderId="10" applyNumberFormat="0" applyAlignment="0" applyProtection="0">
      <alignment vertical="center"/>
    </xf>
    <xf numFmtId="0" fontId="39" fillId="13" borderId="15"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10" fontId="11" fillId="0" borderId="1">
      <alignment horizontal="righ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176" fontId="11" fillId="0" borderId="1">
      <alignment horizontal="right" vertical="center"/>
    </xf>
    <xf numFmtId="49" fontId="11" fillId="0" borderId="1">
      <alignment horizontal="left" vertical="center" wrapText="1"/>
    </xf>
    <xf numFmtId="176" fontId="11" fillId="0" borderId="1">
      <alignment horizontal="right" vertical="center"/>
    </xf>
    <xf numFmtId="177" fontId="11" fillId="0" borderId="1">
      <alignment horizontal="right" vertical="center"/>
    </xf>
    <xf numFmtId="178" fontId="11" fillId="0" borderId="1">
      <alignment horizontal="right" vertical="center"/>
    </xf>
  </cellStyleXfs>
  <cellXfs count="99">
    <xf numFmtId="0" fontId="0" fillId="0" borderId="0" xfId="0" applyFont="1">
      <alignment vertical="center"/>
    </xf>
    <xf numFmtId="0" fontId="0" fillId="0" borderId="0" xfId="0" applyFont="1" applyAlignment="1">
      <alignment horizontal="center"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6" fontId="6" fillId="0" borderId="1" xfId="54" applyNumberFormat="1" applyFont="1" applyBorder="1">
      <alignment horizontal="right" vertical="center"/>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0" fontId="7" fillId="0" borderId="0" xfId="0" applyFont="1">
      <alignment vertical="center"/>
    </xf>
    <xf numFmtId="0" fontId="7" fillId="0" borderId="0" xfId="0" applyFont="1" applyAlignment="1">
      <alignment horizontal="center" vertical="center"/>
    </xf>
    <xf numFmtId="49" fontId="8" fillId="0" borderId="0" xfId="53" applyNumberFormat="1" applyFont="1" applyBorder="1" applyAlignment="1">
      <alignment horizontal="center" vertical="center" wrapText="1"/>
    </xf>
    <xf numFmtId="49" fontId="8" fillId="0" borderId="0" xfId="53" applyNumberFormat="1" applyFont="1" applyBorder="1" applyAlignment="1">
      <alignment horizontal="right" vertical="center" wrapText="1"/>
    </xf>
    <xf numFmtId="49" fontId="9" fillId="0" borderId="0" xfId="53" applyNumberFormat="1" applyFont="1" applyBorder="1" applyAlignment="1">
      <alignment horizontal="center" vertical="center" wrapText="1"/>
    </xf>
    <xf numFmtId="49" fontId="8" fillId="0" borderId="0" xfId="53" applyNumberFormat="1" applyFont="1" applyBorder="1">
      <alignment horizontal="left" vertical="center" wrapText="1"/>
    </xf>
    <xf numFmtId="49" fontId="8" fillId="0" borderId="1" xfId="53" applyNumberFormat="1" applyFont="1" applyBorder="1" applyAlignment="1">
      <alignment horizontal="center" vertical="center" wrapText="1"/>
    </xf>
    <xf numFmtId="0" fontId="4" fillId="0" borderId="1" xfId="0" applyFont="1" applyBorder="1" applyAlignment="1">
      <alignment horizontal="center" vertical="center" wrapText="1"/>
    </xf>
    <xf numFmtId="176" fontId="8" fillId="0" borderId="1" xfId="54" applyNumberFormat="1" applyFont="1" applyBorder="1" applyAlignment="1">
      <alignment horizontal="right" vertical="center" wrapText="1"/>
    </xf>
    <xf numFmtId="176" fontId="8" fillId="0" borderId="1" xfId="54" applyNumberFormat="1" applyFont="1" applyBorder="1" applyAlignment="1">
      <alignment vertical="center" wrapText="1"/>
    </xf>
    <xf numFmtId="176" fontId="8" fillId="0" borderId="1" xfId="54" applyNumberFormat="1" applyFont="1" applyBorder="1">
      <alignment horizontal="right" vertical="center"/>
    </xf>
    <xf numFmtId="176" fontId="5" fillId="0" borderId="1" xfId="54" applyNumberFormat="1" applyFont="1" applyBorder="1">
      <alignment horizontal="right" vertical="center"/>
    </xf>
    <xf numFmtId="49" fontId="5" fillId="0" borderId="0" xfId="53" applyNumberFormat="1" applyFont="1" applyBorder="1">
      <alignment horizontal="left"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2" fillId="0" borderId="1" xfId="53" applyNumberFormat="1" applyFont="1" applyBorder="1" applyAlignment="1">
      <alignment horizontal="left" vertical="center" wrapText="1" indent="1"/>
    </xf>
    <xf numFmtId="49" fontId="5" fillId="0" borderId="0" xfId="53" applyNumberFormat="1" applyFont="1" applyBorder="1" applyAlignment="1">
      <alignment horizontal="righ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0" fillId="0" borderId="0" xfId="0" applyFont="1" applyAlignment="1">
      <alignment horizontal="center" vertical="center"/>
    </xf>
    <xf numFmtId="49" fontId="11" fillId="0" borderId="0" xfId="53" applyNumberFormat="1" applyFont="1" applyBorder="1">
      <alignment horizontal="left" vertical="center" wrapText="1"/>
    </xf>
    <xf numFmtId="49" fontId="12"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3"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3" fillId="0" borderId="1" xfId="54" applyNumberFormat="1" applyFont="1" applyBorder="1">
      <alignment horizontal="right" vertical="center"/>
    </xf>
    <xf numFmtId="49" fontId="13" fillId="0" borderId="1" xfId="0" applyNumberFormat="1" applyFont="1" applyBorder="1" applyAlignment="1">
      <alignment horizontal="left" vertical="center" wrapText="1" indent="1"/>
    </xf>
    <xf numFmtId="49" fontId="11" fillId="0" borderId="1" xfId="53" applyNumberFormat="1" applyFont="1" applyBorder="1">
      <alignment horizontal="left" vertical="center" wrapText="1"/>
    </xf>
    <xf numFmtId="49" fontId="11" fillId="0" borderId="0" xfId="53" applyNumberFormat="1" applyFont="1" applyBorder="1" applyAlignment="1">
      <alignment horizontal="right" vertical="center" wrapText="1"/>
    </xf>
    <xf numFmtId="178" fontId="8" fillId="0" borderId="1" xfId="0" applyNumberFormat="1" applyFont="1" applyBorder="1" applyAlignment="1">
      <alignment horizontal="center" vertical="center"/>
    </xf>
    <xf numFmtId="49" fontId="8" fillId="0" borderId="1" xfId="0" applyNumberFormat="1" applyFont="1" applyBorder="1" applyAlignment="1">
      <alignment horizontal="left" vertical="center" wrapText="1"/>
    </xf>
    <xf numFmtId="176" fontId="8" fillId="0" borderId="1" xfId="0" applyNumberFormat="1" applyFont="1" applyBorder="1" applyAlignment="1">
      <alignment horizontal="right" vertical="center"/>
    </xf>
    <xf numFmtId="49" fontId="8" fillId="0" borderId="1" xfId="0" applyNumberFormat="1" applyFont="1" applyBorder="1" applyAlignment="1">
      <alignment horizontal="center" vertical="center" wrapText="1"/>
    </xf>
    <xf numFmtId="49" fontId="2" fillId="0" borderId="0" xfId="53"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5" fillId="0" borderId="1" xfId="53" applyNumberFormat="1"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wrapText="1" indent="1"/>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8" fillId="0" borderId="1" xfId="0" applyFont="1" applyBorder="1" applyAlignment="1">
      <alignment horizontal="center" vertical="center"/>
    </xf>
    <xf numFmtId="176" fontId="19" fillId="0" borderId="1" xfId="54" applyNumberFormat="1" applyFont="1" applyBorder="1">
      <alignment horizontal="right" vertical="center"/>
    </xf>
    <xf numFmtId="49" fontId="20" fillId="0" borderId="1" xfId="53" applyNumberFormat="1" applyFont="1" applyBorder="1">
      <alignment horizontal="left" vertical="center" wrapText="1"/>
    </xf>
    <xf numFmtId="0" fontId="8" fillId="0" borderId="0" xfId="0" applyFont="1" applyBorder="1" applyAlignment="1">
      <alignment horizontal="right" vertical="center"/>
    </xf>
    <xf numFmtId="0" fontId="21" fillId="0" borderId="0" xfId="0" applyFont="1" applyBorder="1" applyAlignment="1">
      <alignment horizontal="right"/>
    </xf>
    <xf numFmtId="0" fontId="21"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8"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8" fillId="0" borderId="4" xfId="0" applyFont="1" applyBorder="1" applyAlignment="1">
      <alignment horizontal="left" vertical="center"/>
    </xf>
    <xf numFmtId="0" fontId="5" fillId="0" borderId="4" xfId="0" applyFont="1" applyBorder="1" applyAlignment="1">
      <alignment vertical="center" wrapText="1"/>
    </xf>
    <xf numFmtId="0" fontId="22" fillId="0" borderId="4" xfId="0" applyFont="1" applyBorder="1" applyAlignment="1">
      <alignment horizontal="center" vertical="center"/>
    </xf>
    <xf numFmtId="0" fontId="8" fillId="0" borderId="4" xfId="0" applyFont="1" applyBorder="1" applyAlignment="1">
      <alignment horizontal="left" vertical="center" wrapText="1"/>
    </xf>
    <xf numFmtId="0" fontId="22" fillId="0" borderId="4" xfId="0" applyFont="1" applyBorder="1" applyAlignment="1" applyProtection="1">
      <alignment horizontal="center" vertical="center" wrapText="1"/>
      <protection locked="0"/>
    </xf>
    <xf numFmtId="0" fontId="8" fillId="0" borderId="4" xfId="0" applyFont="1" applyBorder="1" applyAlignment="1" applyProtection="1">
      <alignment horizontal="left" vertical="center" wrapText="1"/>
      <protection locked="0"/>
    </xf>
    <xf numFmtId="4" fontId="8" fillId="0" borderId="4" xfId="0" applyNumberFormat="1" applyFont="1" applyBorder="1" applyAlignment="1" applyProtection="1">
      <alignment horizontal="right" vertical="center"/>
      <protection locked="0"/>
    </xf>
    <xf numFmtId="0" fontId="8"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176" fontId="6" fillId="0" borderId="1" xfId="54" applyNumberFormat="1" applyFont="1" applyBorder="1" applyAlignment="1">
      <alignment horizontal="left" vertical="center"/>
    </xf>
    <xf numFmtId="176" fontId="6" fillId="0" borderId="1" xfId="54" applyNumberFormat="1" applyFont="1" applyBorder="1" applyAlignment="1">
      <alignment horizontal="left" vertical="center" indent="1"/>
    </xf>
    <xf numFmtId="176" fontId="6" fillId="0" borderId="1" xfId="54" applyNumberFormat="1" applyFont="1" applyBorder="1" applyAlignment="1">
      <alignment horizontal="left" vertical="center" indent="2"/>
    </xf>
    <xf numFmtId="176" fontId="6" fillId="0" borderId="1" xfId="54" applyNumberFormat="1" applyFont="1" applyBorder="1" applyAlignment="1">
      <alignment horizontal="center" vertical="center"/>
    </xf>
    <xf numFmtId="0" fontId="8" fillId="2" borderId="1" xfId="0" applyFont="1" applyFill="1" applyBorder="1" applyAlignment="1">
      <alignment horizontal="center" vertical="center"/>
    </xf>
    <xf numFmtId="0" fontId="23" fillId="0" borderId="1" xfId="0" applyFont="1" applyBorder="1" applyAlignment="1"/>
    <xf numFmtId="49" fontId="22" fillId="0" borderId="1" xfId="53" applyNumberFormat="1" applyFont="1" applyBorder="1" applyAlignment="1">
      <alignment horizontal="center" vertical="center" wrapText="1"/>
    </xf>
    <xf numFmtId="4" fontId="19" fillId="0" borderId="5" xfId="0" applyNumberFormat="1" applyFont="1" applyBorder="1" applyAlignment="1">
      <alignment horizontal="right" vertical="center"/>
    </xf>
    <xf numFmtId="49" fontId="24" fillId="0" borderId="1" xfId="53" applyNumberFormat="1" applyFont="1" applyBorder="1" applyAlignment="1">
      <alignment horizontal="center" vertical="center" wrapText="1"/>
    </xf>
    <xf numFmtId="0" fontId="22" fillId="0" borderId="6" xfId="0" applyFont="1" applyBorder="1" applyAlignment="1">
      <alignment horizontal="left" vertical="center"/>
    </xf>
    <xf numFmtId="0" fontId="24" fillId="0" borderId="7" xfId="0" applyFont="1" applyBorder="1" applyAlignment="1">
      <alignment horizontal="right" vertical="center"/>
    </xf>
    <xf numFmtId="0" fontId="24" fillId="0" borderId="8" xfId="0" applyFont="1" applyBorder="1" applyAlignment="1">
      <alignment horizontal="left" vertical="center"/>
    </xf>
    <xf numFmtId="49" fontId="22" fillId="0" borderId="9" xfId="53"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showZeros="0" workbookViewId="0">
      <pane ySplit="1" topLeftCell="A2" activePane="bottomLeft" state="frozen"/>
      <selection/>
      <selection pane="bottomLeft" activeCell="C33" sqref="C33"/>
    </sheetView>
  </sheetViews>
  <sheetFormatPr defaultColWidth="9.28333333333333" defaultRowHeight="14.25" customHeight="1" outlineLevelCol="3"/>
  <cols>
    <col min="1" max="1" width="35.25" customWidth="1"/>
    <col min="2" max="2" width="17.25" customWidth="1"/>
    <col min="3" max="3" width="47.1416666666667" customWidth="1"/>
    <col min="4" max="4" width="16.75" customWidth="1"/>
  </cols>
  <sheetData>
    <row r="1" customHeight="1" spans="1:4">
      <c r="A1" s="1"/>
      <c r="B1" s="1"/>
      <c r="C1" s="1"/>
      <c r="D1" s="1"/>
    </row>
    <row r="2" ht="13.5" customHeight="1" spans="1:4">
      <c r="A2" s="29"/>
      <c r="B2" s="29"/>
      <c r="C2" s="29"/>
      <c r="D2" s="33" t="s">
        <v>0</v>
      </c>
    </row>
    <row r="3" ht="45" customHeight="1" spans="1:4">
      <c r="A3" s="21" t="s">
        <v>1</v>
      </c>
      <c r="B3" s="21"/>
      <c r="C3" s="21"/>
      <c r="D3" s="21"/>
    </row>
    <row r="4" ht="21" customHeight="1" spans="1:4">
      <c r="A4" s="29" t="str">
        <f>"单位名称："&amp;"楚雄彝族自治州市场监督管理局"</f>
        <v>单位名称：楚雄彝族自治州市场监督管理局</v>
      </c>
      <c r="B4" s="29"/>
      <c r="C4" s="29"/>
      <c r="D4" s="33" t="s">
        <v>2</v>
      </c>
    </row>
    <row r="5" ht="19.5" customHeight="1" spans="1:4">
      <c r="A5" s="11" t="s">
        <v>3</v>
      </c>
      <c r="B5" s="11"/>
      <c r="C5" s="11" t="s">
        <v>4</v>
      </c>
      <c r="D5" s="11"/>
    </row>
    <row r="6" ht="19.5" customHeight="1" spans="1:4">
      <c r="A6" s="11" t="s">
        <v>5</v>
      </c>
      <c r="B6" s="11" t="str">
        <f t="shared" ref="B6:D6" si="0">"2025"&amp;"年预算数"</f>
        <v>2025年预算数</v>
      </c>
      <c r="C6" s="11" t="s">
        <v>6</v>
      </c>
      <c r="D6" s="11" t="str">
        <f t="shared" si="0"/>
        <v>2025年预算数</v>
      </c>
    </row>
    <row r="7" ht="19.5" customHeight="1" spans="1:4">
      <c r="A7" s="11"/>
      <c r="B7" s="11"/>
      <c r="C7" s="11"/>
      <c r="D7" s="11"/>
    </row>
    <row r="8" ht="25.3" customHeight="1" spans="1:4">
      <c r="A8" s="8" t="s">
        <v>7</v>
      </c>
      <c r="B8" s="65">
        <v>35718893.97</v>
      </c>
      <c r="C8" s="66" t="s">
        <v>8</v>
      </c>
      <c r="D8" s="65">
        <v>26933436.42</v>
      </c>
    </row>
    <row r="9" ht="25.3" customHeight="1" spans="1:4">
      <c r="A9" s="8" t="s">
        <v>9</v>
      </c>
      <c r="B9" s="65"/>
      <c r="C9" s="66" t="s">
        <v>10</v>
      </c>
      <c r="D9" s="65"/>
    </row>
    <row r="10" ht="25.3" customHeight="1" spans="1:4">
      <c r="A10" s="8" t="s">
        <v>11</v>
      </c>
      <c r="B10" s="65"/>
      <c r="C10" s="66" t="s">
        <v>12</v>
      </c>
      <c r="D10" s="65"/>
    </row>
    <row r="11" ht="25.3" customHeight="1" spans="1:4">
      <c r="A11" s="8" t="s">
        <v>13</v>
      </c>
      <c r="B11" s="65"/>
      <c r="C11" s="66" t="s">
        <v>14</v>
      </c>
      <c r="D11" s="65"/>
    </row>
    <row r="12" ht="25.3" customHeight="1" spans="1:4">
      <c r="A12" s="8" t="s">
        <v>15</v>
      </c>
      <c r="B12" s="65"/>
      <c r="C12" s="66" t="s">
        <v>16</v>
      </c>
      <c r="D12" s="65"/>
    </row>
    <row r="13" ht="20.25" customHeight="1" spans="1:4">
      <c r="A13" s="8" t="s">
        <v>17</v>
      </c>
      <c r="B13" s="65"/>
      <c r="C13" s="66" t="s">
        <v>18</v>
      </c>
      <c r="D13" s="65"/>
    </row>
    <row r="14" ht="20.25" customHeight="1" spans="1:4">
      <c r="A14" s="8" t="s">
        <v>19</v>
      </c>
      <c r="B14" s="65"/>
      <c r="C14" s="66" t="s">
        <v>20</v>
      </c>
      <c r="D14" s="65"/>
    </row>
    <row r="15" ht="20.25" customHeight="1" spans="1:4">
      <c r="A15" s="8" t="s">
        <v>21</v>
      </c>
      <c r="B15" s="65"/>
      <c r="C15" s="66" t="s">
        <v>22</v>
      </c>
      <c r="D15" s="65">
        <v>5095441.8</v>
      </c>
    </row>
    <row r="16" ht="20.25" customHeight="1" spans="1:4">
      <c r="A16" s="8" t="s">
        <v>23</v>
      </c>
      <c r="B16" s="65"/>
      <c r="C16" s="66" t="s">
        <v>24</v>
      </c>
      <c r="D16" s="65"/>
    </row>
    <row r="17" ht="20.25" customHeight="1" spans="1:4">
      <c r="A17" s="8" t="s">
        <v>25</v>
      </c>
      <c r="B17" s="65"/>
      <c r="C17" s="66" t="s">
        <v>26</v>
      </c>
      <c r="D17" s="65">
        <v>1682056.71</v>
      </c>
    </row>
    <row r="18" ht="20.25" customHeight="1" spans="1:4">
      <c r="A18" s="8"/>
      <c r="B18" s="65"/>
      <c r="C18" s="66" t="s">
        <v>27</v>
      </c>
      <c r="D18" s="65"/>
    </row>
    <row r="19" ht="20.25" customHeight="1" spans="1:4">
      <c r="A19" s="8"/>
      <c r="B19" s="91"/>
      <c r="C19" s="66" t="s">
        <v>28</v>
      </c>
      <c r="D19" s="65"/>
    </row>
    <row r="20" ht="20.25" customHeight="1" spans="1:4">
      <c r="A20" s="8"/>
      <c r="B20" s="91"/>
      <c r="C20" s="66" t="s">
        <v>29</v>
      </c>
      <c r="D20" s="65"/>
    </row>
    <row r="21" ht="20.25" customHeight="1" spans="1:4">
      <c r="A21" s="8"/>
      <c r="B21" s="91"/>
      <c r="C21" s="66" t="s">
        <v>30</v>
      </c>
      <c r="D21" s="65"/>
    </row>
    <row r="22" ht="20.25" customHeight="1" spans="1:4">
      <c r="A22" s="8"/>
      <c r="B22" s="91"/>
      <c r="C22" s="66" t="s">
        <v>31</v>
      </c>
      <c r="D22" s="65"/>
    </row>
    <row r="23" ht="20.25" customHeight="1" spans="1:4">
      <c r="A23" s="8"/>
      <c r="B23" s="91"/>
      <c r="C23" s="66" t="s">
        <v>32</v>
      </c>
      <c r="D23" s="65"/>
    </row>
    <row r="24" ht="20.25" customHeight="1" spans="1:4">
      <c r="A24" s="8"/>
      <c r="B24" s="91"/>
      <c r="C24" s="66" t="s">
        <v>33</v>
      </c>
      <c r="D24" s="65"/>
    </row>
    <row r="25" ht="20.25" customHeight="1" spans="1:4">
      <c r="A25" s="8"/>
      <c r="B25" s="91"/>
      <c r="C25" s="66" t="s">
        <v>34</v>
      </c>
      <c r="D25" s="65"/>
    </row>
    <row r="26" ht="20.25" customHeight="1" spans="1:4">
      <c r="A26" s="8"/>
      <c r="B26" s="91"/>
      <c r="C26" s="66" t="s">
        <v>35</v>
      </c>
      <c r="D26" s="65"/>
    </row>
    <row r="27" ht="20.25" customHeight="1" spans="1:4">
      <c r="A27" s="8"/>
      <c r="B27" s="91"/>
      <c r="C27" s="66" t="s">
        <v>36</v>
      </c>
      <c r="D27" s="65">
        <v>2007959.04</v>
      </c>
    </row>
    <row r="28" ht="20.25" customHeight="1" spans="1:4">
      <c r="A28" s="8"/>
      <c r="B28" s="91"/>
      <c r="C28" s="66" t="s">
        <v>37</v>
      </c>
      <c r="D28" s="65"/>
    </row>
    <row r="29" ht="20.25" customHeight="1" spans="1:4">
      <c r="A29" s="8"/>
      <c r="B29" s="91"/>
      <c r="C29" s="66" t="s">
        <v>38</v>
      </c>
      <c r="D29" s="65"/>
    </row>
    <row r="30" ht="20.25" customHeight="1" spans="1:4">
      <c r="A30" s="8"/>
      <c r="B30" s="91"/>
      <c r="C30" s="66" t="s">
        <v>39</v>
      </c>
      <c r="D30" s="65"/>
    </row>
    <row r="31" ht="20.25" customHeight="1" spans="1:4">
      <c r="A31" s="8"/>
      <c r="B31" s="91"/>
      <c r="C31" s="66" t="s">
        <v>40</v>
      </c>
      <c r="D31" s="65"/>
    </row>
    <row r="32" ht="20.25" customHeight="1" spans="1:4">
      <c r="A32" s="8"/>
      <c r="B32" s="91"/>
      <c r="C32" s="66" t="s">
        <v>41</v>
      </c>
      <c r="D32" s="65"/>
    </row>
    <row r="33" ht="20.25" customHeight="1" spans="1:4">
      <c r="A33" s="8"/>
      <c r="B33" s="91"/>
      <c r="C33" s="66" t="s">
        <v>42</v>
      </c>
      <c r="D33" s="65"/>
    </row>
    <row r="34" ht="20.25" customHeight="1" spans="1:4">
      <c r="A34" s="8"/>
      <c r="B34" s="91"/>
      <c r="C34" s="66" t="s">
        <v>43</v>
      </c>
      <c r="D34" s="65"/>
    </row>
    <row r="35" ht="20.25" customHeight="1" spans="1:4">
      <c r="A35" s="8"/>
      <c r="B35" s="91"/>
      <c r="C35" s="66" t="s">
        <v>44</v>
      </c>
      <c r="D35" s="65"/>
    </row>
    <row r="36" ht="20.25" customHeight="1" spans="1:4">
      <c r="A36" s="8"/>
      <c r="B36" s="91"/>
      <c r="C36" s="66" t="s">
        <v>45</v>
      </c>
      <c r="D36" s="65"/>
    </row>
    <row r="37" ht="20.25" customHeight="1" spans="1:4">
      <c r="A37" s="8"/>
      <c r="B37" s="91"/>
      <c r="C37" s="66" t="s">
        <v>46</v>
      </c>
      <c r="D37" s="65"/>
    </row>
    <row r="38" ht="20.25" customHeight="1" spans="1:4">
      <c r="A38" s="92" t="s">
        <v>47</v>
      </c>
      <c r="B38" s="93">
        <v>35718893.97</v>
      </c>
      <c r="C38" s="94" t="s">
        <v>48</v>
      </c>
      <c r="D38" s="65">
        <v>35718893.97</v>
      </c>
    </row>
    <row r="39" ht="20.25" customHeight="1" spans="1:4">
      <c r="A39" s="95" t="s">
        <v>49</v>
      </c>
      <c r="B39" s="96"/>
      <c r="C39" s="97" t="s">
        <v>50</v>
      </c>
      <c r="D39" s="65"/>
    </row>
    <row r="40" ht="20.25" customHeight="1" spans="1:4">
      <c r="A40" s="98" t="s">
        <v>51</v>
      </c>
      <c r="B40" s="93">
        <v>35718893.97</v>
      </c>
      <c r="C40" s="94" t="s">
        <v>52</v>
      </c>
      <c r="D40" s="65">
        <v>35718893.97</v>
      </c>
    </row>
  </sheetData>
  <mergeCells count="8">
    <mergeCell ref="A3:D3"/>
    <mergeCell ref="A4:B4"/>
    <mergeCell ref="A5:B5"/>
    <mergeCell ref="C5:D5"/>
    <mergeCell ref="A6:A7"/>
    <mergeCell ref="B6:B7"/>
    <mergeCell ref="C6:C7"/>
    <mergeCell ref="D6:D7"/>
  </mergeCells>
  <printOptions horizontalCentered="1"/>
  <pageMargins left="1" right="1" top="0.75" bottom="0.75" header="0" footer="0"/>
  <pageSetup paperSize="9" scale="5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D13" sqref="D13"/>
    </sheetView>
  </sheetViews>
  <sheetFormatPr defaultColWidth="10.7083333333333" defaultRowHeight="12" customHeight="1"/>
  <cols>
    <col min="1" max="1" width="24.375" customWidth="1"/>
    <col min="2" max="2" width="25.5" customWidth="1"/>
    <col min="3" max="4" width="22.1416666666667" customWidth="1"/>
    <col min="5" max="5" width="24.125" customWidth="1"/>
    <col min="6" max="6" width="12" customWidth="1"/>
    <col min="7" max="7" width="18.85" customWidth="1"/>
    <col min="8" max="8" width="12" customWidth="1"/>
    <col min="9" max="9" width="18.85" customWidth="1"/>
    <col min="10" max="10" width="26.375" customWidth="1"/>
  </cols>
  <sheetData>
    <row r="1" customHeight="1" spans="1:10">
      <c r="A1" s="1"/>
      <c r="B1" s="1"/>
      <c r="C1" s="1"/>
      <c r="D1" s="1"/>
      <c r="E1" s="1"/>
      <c r="F1" s="1"/>
      <c r="G1" s="1"/>
      <c r="H1" s="1"/>
      <c r="I1" s="1"/>
      <c r="J1" s="1"/>
    </row>
    <row r="2" ht="15.75" customHeight="1" spans="1:10">
      <c r="A2" s="33" t="s">
        <v>479</v>
      </c>
      <c r="B2" s="29"/>
      <c r="C2" s="29"/>
      <c r="D2" s="29"/>
      <c r="E2" s="29"/>
      <c r="F2" s="29"/>
      <c r="G2" s="29"/>
      <c r="H2" s="29"/>
      <c r="I2" s="29"/>
      <c r="J2" s="29" t="s">
        <v>337</v>
      </c>
    </row>
    <row r="3" ht="45" customHeight="1" spans="1:10">
      <c r="A3" s="21" t="str">
        <f>"2025"&amp;"年部门项目支出绩效目标表(另文下达)"</f>
        <v>2025年部门项目支出绩效目标表(另文下达)</v>
      </c>
      <c r="B3" s="21"/>
      <c r="C3" s="21"/>
      <c r="D3" s="21"/>
      <c r="E3" s="21"/>
      <c r="F3" s="21"/>
      <c r="G3" s="21"/>
      <c r="H3" s="21"/>
      <c r="I3" s="21"/>
      <c r="J3" s="21"/>
    </row>
    <row r="4" ht="15.75" customHeight="1" spans="1:10">
      <c r="A4" s="29" t="str">
        <f>"单位名称："&amp;"楚雄彝族自治州市场监督管理局"</f>
        <v>单位名称：楚雄彝族自治州市场监督管理局</v>
      </c>
      <c r="B4" s="53"/>
      <c r="C4" s="53"/>
      <c r="D4" s="53"/>
      <c r="E4" s="53"/>
      <c r="F4" s="54"/>
      <c r="G4" s="53"/>
      <c r="H4" s="54"/>
      <c r="I4" s="54"/>
      <c r="J4" s="54"/>
    </row>
    <row r="5" ht="60" customHeight="1" spans="1:10">
      <c r="A5" s="55" t="s">
        <v>338</v>
      </c>
      <c r="B5" s="55" t="s">
        <v>339</v>
      </c>
      <c r="C5" s="55" t="s">
        <v>340</v>
      </c>
      <c r="D5" s="55" t="s">
        <v>341</v>
      </c>
      <c r="E5" s="55" t="s">
        <v>342</v>
      </c>
      <c r="F5" s="55" t="s">
        <v>343</v>
      </c>
      <c r="G5" s="55" t="s">
        <v>344</v>
      </c>
      <c r="H5" s="55" t="s">
        <v>345</v>
      </c>
      <c r="I5" s="55" t="s">
        <v>346</v>
      </c>
      <c r="J5" s="55" t="s">
        <v>347</v>
      </c>
    </row>
    <row r="6" ht="47.5" customHeight="1" spans="1:10">
      <c r="A6" s="56">
        <v>1</v>
      </c>
      <c r="B6" s="56">
        <v>2</v>
      </c>
      <c r="C6" s="57">
        <v>3</v>
      </c>
      <c r="D6" s="56">
        <v>4</v>
      </c>
      <c r="E6" s="56">
        <v>5</v>
      </c>
      <c r="F6" s="56">
        <v>6</v>
      </c>
      <c r="G6" s="56">
        <v>7</v>
      </c>
      <c r="H6" s="56">
        <v>8</v>
      </c>
      <c r="I6" s="56">
        <v>9</v>
      </c>
      <c r="J6" s="56">
        <v>10</v>
      </c>
    </row>
    <row r="7" ht="47.5" customHeight="1" spans="1:10">
      <c r="A7" s="58"/>
      <c r="B7" s="58"/>
      <c r="C7" s="58"/>
      <c r="D7" s="58"/>
      <c r="E7" s="58"/>
      <c r="F7" s="58"/>
      <c r="G7" s="58"/>
      <c r="H7" s="58"/>
      <c r="I7" s="58"/>
      <c r="J7" s="58"/>
    </row>
    <row r="8" ht="47.5" customHeight="1" spans="1:10">
      <c r="A8" s="58"/>
      <c r="B8" s="59"/>
      <c r="C8" s="58"/>
      <c r="D8" s="58"/>
      <c r="E8" s="58"/>
      <c r="F8" s="58"/>
      <c r="G8" s="58"/>
      <c r="H8" s="58"/>
      <c r="I8" s="58"/>
      <c r="J8" s="58"/>
    </row>
    <row r="9" ht="52" customHeight="1" spans="1:10">
      <c r="A9" s="58"/>
      <c r="B9" s="58"/>
      <c r="C9" s="57"/>
      <c r="D9" s="57"/>
      <c r="E9" s="57"/>
      <c r="F9" s="57"/>
      <c r="G9" s="57"/>
      <c r="H9" s="57"/>
      <c r="I9" s="57"/>
      <c r="J9" s="59"/>
    </row>
    <row r="10" ht="19" customHeight="1" spans="1:1">
      <c r="A10" t="s">
        <v>480</v>
      </c>
    </row>
  </sheetData>
  <mergeCells count="2">
    <mergeCell ref="A2:J2"/>
    <mergeCell ref="A3:J3"/>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7" sqref="C17"/>
    </sheetView>
  </sheetViews>
  <sheetFormatPr defaultColWidth="10.7083333333333" defaultRowHeight="14.25" customHeight="1" outlineLevelCol="5"/>
  <cols>
    <col min="1" max="6" width="16.375" customWidth="1"/>
  </cols>
  <sheetData>
    <row r="1" customHeight="1" spans="1:6">
      <c r="A1" s="1"/>
      <c r="B1" s="1"/>
      <c r="C1" s="1"/>
      <c r="D1" s="1"/>
      <c r="E1" s="1"/>
      <c r="F1" s="1"/>
    </row>
    <row r="2" ht="15.75" customHeight="1" spans="1:6">
      <c r="A2" s="51"/>
      <c r="B2" s="51">
        <v>0</v>
      </c>
      <c r="C2" s="51"/>
      <c r="D2" s="51"/>
      <c r="E2" s="51"/>
      <c r="F2" s="16" t="s">
        <v>481</v>
      </c>
    </row>
    <row r="3" ht="45" customHeight="1" spans="1:6">
      <c r="A3" s="13" t="s">
        <v>482</v>
      </c>
      <c r="B3" s="13"/>
      <c r="C3" s="13"/>
      <c r="D3" s="13"/>
      <c r="E3" s="13"/>
      <c r="F3" s="13"/>
    </row>
    <row r="4" ht="19.5" customHeight="1" spans="1:6">
      <c r="A4" s="12" t="str">
        <f>"单位名称："&amp;"楚雄彝族自治州市场监督管理局"</f>
        <v>单位名称：楚雄彝族自治州市场监督管理局</v>
      </c>
      <c r="B4" s="12"/>
      <c r="C4" s="12"/>
      <c r="D4" s="51"/>
      <c r="E4" s="51"/>
      <c r="F4" s="16" t="s">
        <v>2</v>
      </c>
    </row>
    <row r="5" ht="19.5" customHeight="1" spans="1:6">
      <c r="A5" s="6" t="s">
        <v>483</v>
      </c>
      <c r="B5" s="6" t="s">
        <v>74</v>
      </c>
      <c r="C5" s="6" t="s">
        <v>75</v>
      </c>
      <c r="D5" s="6" t="s">
        <v>484</v>
      </c>
      <c r="E5" s="6"/>
      <c r="F5" s="6"/>
    </row>
    <row r="6" ht="18.75" customHeight="1" spans="1:6">
      <c r="A6" s="6"/>
      <c r="B6" s="6"/>
      <c r="C6" s="6"/>
      <c r="D6" s="6" t="s">
        <v>57</v>
      </c>
      <c r="E6" s="6" t="s">
        <v>77</v>
      </c>
      <c r="F6" s="6" t="s">
        <v>78</v>
      </c>
    </row>
    <row r="7" ht="17.25" customHeight="1" spans="1:6">
      <c r="A7" s="14">
        <v>1</v>
      </c>
      <c r="B7" s="52" t="s">
        <v>85</v>
      </c>
      <c r="C7" s="14">
        <v>3</v>
      </c>
      <c r="D7" s="14">
        <v>4</v>
      </c>
      <c r="E7" s="14">
        <v>5</v>
      </c>
      <c r="F7" s="14">
        <v>6</v>
      </c>
    </row>
    <row r="8" ht="22.5" customHeight="1" spans="1:6">
      <c r="A8" s="8"/>
      <c r="B8" s="8"/>
      <c r="C8" s="8"/>
      <c r="D8" s="9"/>
      <c r="E8" s="9"/>
      <c r="F8" s="9"/>
    </row>
    <row r="9" ht="22.5" customHeight="1" spans="1:6">
      <c r="A9" s="8"/>
      <c r="B9" s="8"/>
      <c r="C9" s="8"/>
      <c r="D9" s="9"/>
      <c r="E9" s="9"/>
      <c r="F9" s="9"/>
    </row>
    <row r="10" ht="22.5" customHeight="1" spans="1:6">
      <c r="A10" s="11" t="s">
        <v>57</v>
      </c>
      <c r="B10" s="11"/>
      <c r="C10" s="11"/>
      <c r="D10" s="9"/>
      <c r="E10" s="9"/>
      <c r="F10" s="9"/>
    </row>
    <row r="11" customHeight="1" spans="1:1">
      <c r="A11" t="s">
        <v>485</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2"/>
  <sheetViews>
    <sheetView showGridLines="0" showZeros="0" workbookViewId="0">
      <pane ySplit="1" topLeftCell="A2" activePane="bottomLeft" state="frozen"/>
      <selection/>
      <selection pane="bottomLeft" activeCell="C18" sqref="A2:Q22"/>
    </sheetView>
  </sheetViews>
  <sheetFormatPr defaultColWidth="10" defaultRowHeight="12.75" customHeight="1"/>
  <cols>
    <col min="1" max="3" width="38.5" style="17" customWidth="1"/>
    <col min="4" max="13" width="18.2083333333333" style="17" customWidth="1"/>
    <col min="14" max="14" width="25.35" style="17" customWidth="1"/>
    <col min="15" max="17" width="18.2083333333333" style="17" customWidth="1"/>
    <col min="18" max="16384" width="10" style="17"/>
  </cols>
  <sheetData>
    <row r="1" customHeight="1" spans="1:17">
      <c r="A1" s="18"/>
      <c r="B1" s="18"/>
      <c r="C1" s="18"/>
      <c r="D1" s="18"/>
      <c r="E1" s="18"/>
      <c r="F1" s="18"/>
      <c r="G1" s="18"/>
      <c r="H1" s="18"/>
      <c r="I1" s="18"/>
      <c r="J1" s="18"/>
      <c r="K1" s="18"/>
      <c r="L1" s="18"/>
      <c r="M1" s="18"/>
      <c r="N1" s="18"/>
      <c r="O1" s="18"/>
      <c r="P1" s="18"/>
      <c r="Q1" s="18"/>
    </row>
    <row r="2" ht="17.25" customHeight="1" spans="1:17">
      <c r="A2" s="29"/>
      <c r="B2" s="29"/>
      <c r="C2" s="29"/>
      <c r="D2" s="29"/>
      <c r="E2" s="29"/>
      <c r="F2" s="29"/>
      <c r="G2" s="29"/>
      <c r="H2" s="29"/>
      <c r="I2" s="29"/>
      <c r="J2" s="29"/>
      <c r="K2" s="29"/>
      <c r="L2" s="29"/>
      <c r="M2" s="29"/>
      <c r="N2" s="29"/>
      <c r="O2" s="29"/>
      <c r="P2" s="29"/>
      <c r="Q2" s="20" t="s">
        <v>486</v>
      </c>
    </row>
    <row r="3" ht="45" customHeight="1" spans="1:17">
      <c r="A3" s="21" t="s">
        <v>487</v>
      </c>
      <c r="B3" s="21"/>
      <c r="C3" s="21"/>
      <c r="D3" s="21"/>
      <c r="E3" s="21"/>
      <c r="F3" s="21"/>
      <c r="G3" s="21"/>
      <c r="H3" s="21"/>
      <c r="I3" s="21"/>
      <c r="J3" s="21"/>
      <c r="K3" s="21"/>
      <c r="L3" s="21"/>
      <c r="M3" s="21"/>
      <c r="N3" s="21"/>
      <c r="O3" s="21"/>
      <c r="P3" s="21"/>
      <c r="Q3" s="21"/>
    </row>
    <row r="4" ht="18.75" customHeight="1" spans="1:17">
      <c r="A4" s="29" t="str">
        <f>"单位名称："&amp;"楚雄彝族自治州市场监督管理局"</f>
        <v>单位名称：楚雄彝族自治州市场监督管理局</v>
      </c>
      <c r="B4" s="29"/>
      <c r="C4" s="29"/>
      <c r="D4" s="29"/>
      <c r="E4" s="29"/>
      <c r="F4" s="29"/>
      <c r="G4" s="29"/>
      <c r="H4" s="29"/>
      <c r="I4" s="29"/>
      <c r="J4" s="29"/>
      <c r="K4" s="29"/>
      <c r="L4" s="29"/>
      <c r="M4" s="29"/>
      <c r="N4" s="29"/>
      <c r="O4" s="29"/>
      <c r="P4" s="29"/>
      <c r="Q4" s="33" t="s">
        <v>54</v>
      </c>
    </row>
    <row r="5" ht="22.5" customHeight="1" spans="1:17">
      <c r="A5" s="23" t="s">
        <v>488</v>
      </c>
      <c r="B5" s="23" t="s">
        <v>489</v>
      </c>
      <c r="C5" s="23" t="s">
        <v>490</v>
      </c>
      <c r="D5" s="23" t="s">
        <v>491</v>
      </c>
      <c r="E5" s="23" t="s">
        <v>492</v>
      </c>
      <c r="F5" s="23" t="s">
        <v>493</v>
      </c>
      <c r="G5" s="23" t="s">
        <v>201</v>
      </c>
      <c r="H5" s="23"/>
      <c r="I5" s="23"/>
      <c r="J5" s="23"/>
      <c r="K5" s="23"/>
      <c r="L5" s="23"/>
      <c r="M5" s="23"/>
      <c r="N5" s="23"/>
      <c r="O5" s="23"/>
      <c r="P5" s="23"/>
      <c r="Q5" s="23"/>
    </row>
    <row r="6" ht="22.5" customHeight="1" spans="1:17">
      <c r="A6" s="23"/>
      <c r="B6" s="23" t="s">
        <v>494</v>
      </c>
      <c r="C6" s="23" t="s">
        <v>495</v>
      </c>
      <c r="D6" s="23" t="s">
        <v>491</v>
      </c>
      <c r="E6" s="23" t="s">
        <v>496</v>
      </c>
      <c r="F6" s="23"/>
      <c r="G6" s="23" t="s">
        <v>57</v>
      </c>
      <c r="H6" s="23" t="s">
        <v>60</v>
      </c>
      <c r="I6" s="23" t="s">
        <v>497</v>
      </c>
      <c r="J6" s="23" t="s">
        <v>498</v>
      </c>
      <c r="K6" s="23" t="s">
        <v>499</v>
      </c>
      <c r="L6" s="23" t="s">
        <v>64</v>
      </c>
      <c r="M6" s="23"/>
      <c r="N6" s="23"/>
      <c r="O6" s="23"/>
      <c r="P6" s="23"/>
      <c r="Q6" s="23"/>
    </row>
    <row r="7" ht="23.65" customHeight="1" spans="1:17">
      <c r="A7" s="23"/>
      <c r="B7" s="23"/>
      <c r="C7" s="23"/>
      <c r="D7" s="23"/>
      <c r="E7" s="23"/>
      <c r="F7" s="23"/>
      <c r="G7" s="23"/>
      <c r="H7" s="23"/>
      <c r="I7" s="23" t="s">
        <v>59</v>
      </c>
      <c r="J7" s="23"/>
      <c r="K7" s="23"/>
      <c r="L7" s="23" t="s">
        <v>59</v>
      </c>
      <c r="M7" s="23" t="s">
        <v>65</v>
      </c>
      <c r="N7" s="23" t="s">
        <v>66</v>
      </c>
      <c r="O7" s="23" t="s">
        <v>67</v>
      </c>
      <c r="P7" s="23" t="s">
        <v>68</v>
      </c>
      <c r="Q7" s="23" t="s">
        <v>69</v>
      </c>
    </row>
    <row r="8" ht="22.5" customHeight="1" spans="1:17">
      <c r="A8" s="47">
        <v>1</v>
      </c>
      <c r="B8" s="47">
        <v>2</v>
      </c>
      <c r="C8" s="47">
        <v>3</v>
      </c>
      <c r="D8" s="47">
        <v>4</v>
      </c>
      <c r="E8" s="47">
        <v>5</v>
      </c>
      <c r="F8" s="47">
        <v>6</v>
      </c>
      <c r="G8" s="47">
        <v>7</v>
      </c>
      <c r="H8" s="47">
        <v>8</v>
      </c>
      <c r="I8" s="47">
        <v>9</v>
      </c>
      <c r="J8" s="47">
        <v>10</v>
      </c>
      <c r="K8" s="47">
        <v>11</v>
      </c>
      <c r="L8" s="47">
        <v>12</v>
      </c>
      <c r="M8" s="47">
        <v>13</v>
      </c>
      <c r="N8" s="47">
        <v>14</v>
      </c>
      <c r="O8" s="47">
        <v>15</v>
      </c>
      <c r="P8" s="47">
        <v>16</v>
      </c>
      <c r="Q8" s="47">
        <v>17</v>
      </c>
    </row>
    <row r="9" ht="22.5" customHeight="1" spans="1:17">
      <c r="A9" s="48" t="s">
        <v>267</v>
      </c>
      <c r="B9" s="48"/>
      <c r="C9" s="48"/>
      <c r="D9" s="48"/>
      <c r="E9" s="49">
        <v>1</v>
      </c>
      <c r="F9" s="49">
        <v>20000</v>
      </c>
      <c r="G9" s="49">
        <v>20000</v>
      </c>
      <c r="H9" s="49">
        <v>20000</v>
      </c>
      <c r="I9" s="49"/>
      <c r="J9" s="49"/>
      <c r="K9" s="49"/>
      <c r="L9" s="49"/>
      <c r="M9" s="49"/>
      <c r="N9" s="49"/>
      <c r="O9" s="49"/>
      <c r="P9" s="49"/>
      <c r="Q9" s="49"/>
    </row>
    <row r="10" ht="22.5" customHeight="1" spans="1:17">
      <c r="A10" s="48"/>
      <c r="B10" s="48" t="s">
        <v>500</v>
      </c>
      <c r="C10" s="48" t="s">
        <v>501</v>
      </c>
      <c r="D10" s="48" t="s">
        <v>502</v>
      </c>
      <c r="E10" s="49">
        <v>1</v>
      </c>
      <c r="F10" s="49">
        <v>20000</v>
      </c>
      <c r="G10" s="49">
        <v>20000</v>
      </c>
      <c r="H10" s="49">
        <v>20000</v>
      </c>
      <c r="I10" s="49"/>
      <c r="J10" s="49"/>
      <c r="K10" s="49"/>
      <c r="L10" s="49"/>
      <c r="M10" s="49"/>
      <c r="N10" s="49"/>
      <c r="O10" s="49"/>
      <c r="P10" s="49"/>
      <c r="Q10" s="49"/>
    </row>
    <row r="11" ht="22.5" customHeight="1" spans="1:17">
      <c r="A11" s="48" t="s">
        <v>320</v>
      </c>
      <c r="B11" s="8"/>
      <c r="C11" s="8"/>
      <c r="D11" s="8"/>
      <c r="E11" s="49">
        <v>7</v>
      </c>
      <c r="F11" s="49">
        <v>147970</v>
      </c>
      <c r="G11" s="49">
        <v>147970</v>
      </c>
      <c r="H11" s="49">
        <v>147970</v>
      </c>
      <c r="I11" s="49"/>
      <c r="J11" s="49"/>
      <c r="K11" s="49"/>
      <c r="L11" s="49"/>
      <c r="M11" s="49"/>
      <c r="N11" s="49"/>
      <c r="O11" s="49"/>
      <c r="P11" s="49"/>
      <c r="Q11" s="49"/>
    </row>
    <row r="12" ht="22.5" customHeight="1" spans="1:17">
      <c r="A12" s="8"/>
      <c r="B12" s="48" t="s">
        <v>503</v>
      </c>
      <c r="C12" s="48" t="s">
        <v>503</v>
      </c>
      <c r="D12" s="48" t="s">
        <v>502</v>
      </c>
      <c r="E12" s="49">
        <v>1</v>
      </c>
      <c r="F12" s="49">
        <v>7400</v>
      </c>
      <c r="G12" s="49">
        <v>7400</v>
      </c>
      <c r="H12" s="49">
        <v>7400</v>
      </c>
      <c r="I12" s="49"/>
      <c r="J12" s="49"/>
      <c r="K12" s="49"/>
      <c r="L12" s="49"/>
      <c r="M12" s="49"/>
      <c r="N12" s="49"/>
      <c r="O12" s="49"/>
      <c r="P12" s="49"/>
      <c r="Q12" s="49"/>
    </row>
    <row r="13" ht="22.5" customHeight="1" spans="1:17">
      <c r="A13" s="8"/>
      <c r="B13" s="48" t="s">
        <v>504</v>
      </c>
      <c r="C13" s="48" t="s">
        <v>505</v>
      </c>
      <c r="D13" s="48" t="s">
        <v>502</v>
      </c>
      <c r="E13" s="49">
        <v>1</v>
      </c>
      <c r="F13" s="49">
        <v>28570</v>
      </c>
      <c r="G13" s="49">
        <v>28570</v>
      </c>
      <c r="H13" s="49">
        <v>28570</v>
      </c>
      <c r="I13" s="49"/>
      <c r="J13" s="49"/>
      <c r="K13" s="49"/>
      <c r="L13" s="49"/>
      <c r="M13" s="49"/>
      <c r="N13" s="49"/>
      <c r="O13" s="49"/>
      <c r="P13" s="49"/>
      <c r="Q13" s="49"/>
    </row>
    <row r="14" ht="22.5" customHeight="1" spans="1:17">
      <c r="A14" s="8"/>
      <c r="B14" s="48" t="s">
        <v>506</v>
      </c>
      <c r="C14" s="48" t="s">
        <v>507</v>
      </c>
      <c r="D14" s="48" t="s">
        <v>502</v>
      </c>
      <c r="E14" s="49">
        <v>1</v>
      </c>
      <c r="F14" s="49">
        <v>50000</v>
      </c>
      <c r="G14" s="49">
        <v>50000</v>
      </c>
      <c r="H14" s="49">
        <v>50000</v>
      </c>
      <c r="I14" s="49"/>
      <c r="J14" s="49"/>
      <c r="K14" s="49"/>
      <c r="L14" s="49"/>
      <c r="M14" s="49"/>
      <c r="N14" s="49"/>
      <c r="O14" s="49"/>
      <c r="P14" s="49"/>
      <c r="Q14" s="49"/>
    </row>
    <row r="15" ht="22.5" customHeight="1" spans="1:17">
      <c r="A15" s="8"/>
      <c r="B15" s="48" t="s">
        <v>508</v>
      </c>
      <c r="C15" s="48" t="s">
        <v>509</v>
      </c>
      <c r="D15" s="48" t="s">
        <v>510</v>
      </c>
      <c r="E15" s="49">
        <v>2</v>
      </c>
      <c r="F15" s="49">
        <v>12000</v>
      </c>
      <c r="G15" s="49">
        <v>12000</v>
      </c>
      <c r="H15" s="49">
        <v>12000</v>
      </c>
      <c r="I15" s="49"/>
      <c r="J15" s="49"/>
      <c r="K15" s="49"/>
      <c r="L15" s="49"/>
      <c r="M15" s="49"/>
      <c r="N15" s="49"/>
      <c r="O15" s="49"/>
      <c r="P15" s="49"/>
      <c r="Q15" s="49"/>
    </row>
    <row r="16" ht="22.5" customHeight="1" spans="1:17">
      <c r="A16" s="8"/>
      <c r="B16" s="48" t="s">
        <v>511</v>
      </c>
      <c r="C16" s="48" t="s">
        <v>512</v>
      </c>
      <c r="D16" s="48" t="s">
        <v>513</v>
      </c>
      <c r="E16" s="49">
        <v>1</v>
      </c>
      <c r="F16" s="49">
        <v>30000</v>
      </c>
      <c r="G16" s="49">
        <v>30000</v>
      </c>
      <c r="H16" s="49">
        <v>30000</v>
      </c>
      <c r="I16" s="49"/>
      <c r="J16" s="49"/>
      <c r="K16" s="49"/>
      <c r="L16" s="49"/>
      <c r="M16" s="49"/>
      <c r="N16" s="49"/>
      <c r="O16" s="49"/>
      <c r="P16" s="49"/>
      <c r="Q16" s="49"/>
    </row>
    <row r="17" ht="22.5" customHeight="1" spans="1:17">
      <c r="A17" s="8"/>
      <c r="B17" s="48" t="s">
        <v>514</v>
      </c>
      <c r="C17" s="48" t="s">
        <v>512</v>
      </c>
      <c r="D17" s="48" t="s">
        <v>513</v>
      </c>
      <c r="E17" s="49">
        <v>1</v>
      </c>
      <c r="F17" s="49">
        <v>20000</v>
      </c>
      <c r="G17" s="49">
        <v>20000</v>
      </c>
      <c r="H17" s="49">
        <v>20000</v>
      </c>
      <c r="I17" s="49"/>
      <c r="J17" s="49"/>
      <c r="K17" s="49"/>
      <c r="L17" s="49"/>
      <c r="M17" s="49"/>
      <c r="N17" s="49"/>
      <c r="O17" s="49"/>
      <c r="P17" s="49"/>
      <c r="Q17" s="49"/>
    </row>
    <row r="18" ht="22.5" customHeight="1" spans="1:17">
      <c r="A18" s="48" t="s">
        <v>254</v>
      </c>
      <c r="B18" s="8"/>
      <c r="C18" s="8"/>
      <c r="D18" s="8"/>
      <c r="E18" s="49">
        <v>3</v>
      </c>
      <c r="F18" s="49">
        <v>175000</v>
      </c>
      <c r="G18" s="49">
        <v>175000</v>
      </c>
      <c r="H18" s="49">
        <v>175000</v>
      </c>
      <c r="I18" s="49"/>
      <c r="J18" s="49"/>
      <c r="K18" s="49"/>
      <c r="L18" s="49"/>
      <c r="M18" s="49"/>
      <c r="N18" s="49"/>
      <c r="O18" s="49"/>
      <c r="P18" s="49"/>
      <c r="Q18" s="49"/>
    </row>
    <row r="19" ht="22.5" customHeight="1" spans="1:17">
      <c r="A19" s="8"/>
      <c r="B19" s="48" t="s">
        <v>515</v>
      </c>
      <c r="C19" s="48" t="s">
        <v>515</v>
      </c>
      <c r="D19" s="48" t="s">
        <v>502</v>
      </c>
      <c r="E19" s="49">
        <v>1</v>
      </c>
      <c r="F19" s="49">
        <v>25000</v>
      </c>
      <c r="G19" s="49">
        <v>25000</v>
      </c>
      <c r="H19" s="49">
        <v>25000</v>
      </c>
      <c r="I19" s="49"/>
      <c r="J19" s="49"/>
      <c r="K19" s="49"/>
      <c r="L19" s="49"/>
      <c r="M19" s="49"/>
      <c r="N19" s="49"/>
      <c r="O19" s="49"/>
      <c r="P19" s="49"/>
      <c r="Q19" s="49"/>
    </row>
    <row r="20" ht="22.5" customHeight="1" spans="1:17">
      <c r="A20" s="8"/>
      <c r="B20" s="48" t="s">
        <v>516</v>
      </c>
      <c r="C20" s="48" t="s">
        <v>517</v>
      </c>
      <c r="D20" s="48" t="s">
        <v>502</v>
      </c>
      <c r="E20" s="49">
        <v>1</v>
      </c>
      <c r="F20" s="49">
        <v>70000</v>
      </c>
      <c r="G20" s="49">
        <v>70000</v>
      </c>
      <c r="H20" s="49">
        <v>70000</v>
      </c>
      <c r="I20" s="49"/>
      <c r="J20" s="49"/>
      <c r="K20" s="49"/>
      <c r="L20" s="49"/>
      <c r="M20" s="49"/>
      <c r="N20" s="49"/>
      <c r="O20" s="49"/>
      <c r="P20" s="49"/>
      <c r="Q20" s="49"/>
    </row>
    <row r="21" ht="22.5" customHeight="1" spans="1:17">
      <c r="A21" s="8"/>
      <c r="B21" s="48" t="s">
        <v>518</v>
      </c>
      <c r="C21" s="48" t="s">
        <v>518</v>
      </c>
      <c r="D21" s="48" t="s">
        <v>502</v>
      </c>
      <c r="E21" s="49">
        <v>1</v>
      </c>
      <c r="F21" s="49">
        <v>80000</v>
      </c>
      <c r="G21" s="49">
        <v>80000</v>
      </c>
      <c r="H21" s="49">
        <v>80000</v>
      </c>
      <c r="I21" s="49"/>
      <c r="J21" s="49"/>
      <c r="K21" s="49"/>
      <c r="L21" s="49"/>
      <c r="M21" s="49"/>
      <c r="N21" s="49"/>
      <c r="O21" s="49"/>
      <c r="P21" s="49"/>
      <c r="Q21" s="49"/>
    </row>
    <row r="22" ht="22.5" customHeight="1" spans="1:17">
      <c r="A22" s="50" t="s">
        <v>57</v>
      </c>
      <c r="B22" s="50"/>
      <c r="C22" s="50"/>
      <c r="D22" s="50"/>
      <c r="E22" s="50"/>
      <c r="F22" s="49">
        <v>342970</v>
      </c>
      <c r="G22" s="49">
        <v>342970</v>
      </c>
      <c r="H22" s="49">
        <v>342970</v>
      </c>
      <c r="I22" s="49"/>
      <c r="J22" s="49"/>
      <c r="K22" s="49"/>
      <c r="L22" s="49"/>
      <c r="M22" s="49"/>
      <c r="N22" s="49"/>
      <c r="O22" s="49"/>
      <c r="P22" s="49"/>
      <c r="Q22" s="49"/>
    </row>
  </sheetData>
  <mergeCells count="15">
    <mergeCell ref="A3:Q3"/>
    <mergeCell ref="G5:Q5"/>
    <mergeCell ref="L6:Q6"/>
    <mergeCell ref="A22:E22"/>
    <mergeCell ref="A5:A7"/>
    <mergeCell ref="B5:B7"/>
    <mergeCell ref="C5:C7"/>
    <mergeCell ref="D5:D7"/>
    <mergeCell ref="E5:E7"/>
    <mergeCell ref="F5:F7"/>
    <mergeCell ref="G6:G7"/>
    <mergeCell ref="H6:H7"/>
    <mergeCell ref="I6:I7"/>
    <mergeCell ref="J6:J7"/>
    <mergeCell ref="K6:K7"/>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9"/>
  <sheetViews>
    <sheetView showZeros="0" workbookViewId="0">
      <pane ySplit="1" topLeftCell="A11" activePane="bottomLeft" state="frozen"/>
      <selection/>
      <selection pane="bottomLeft" activeCell="A17" sqref="A2:R19"/>
    </sheetView>
  </sheetViews>
  <sheetFormatPr defaultColWidth="10.2833333333333" defaultRowHeight="40" customHeight="1"/>
  <cols>
    <col min="1" max="1" width="46.925" style="17" customWidth="1"/>
    <col min="2" max="2" width="27.5" style="17" customWidth="1"/>
    <col min="3" max="3" width="33.075" style="17" customWidth="1"/>
    <col min="4" max="4" width="18.35" style="17" customWidth="1"/>
    <col min="5" max="5" width="21.7833333333333" style="17" customWidth="1"/>
    <col min="6" max="6" width="24.6416666666667" style="17" customWidth="1"/>
    <col min="7" max="7" width="30.075" style="17" customWidth="1"/>
    <col min="8" max="14" width="18.35" style="17" customWidth="1"/>
    <col min="15" max="15" width="23.5" style="17" customWidth="1"/>
    <col min="16" max="16" width="18.35" style="17" customWidth="1"/>
    <col min="17" max="17" width="21.075" style="17" customWidth="1"/>
    <col min="18" max="18" width="18.35" style="17" customWidth="1"/>
    <col min="19" max="16384" width="10.2833333333333" style="17"/>
  </cols>
  <sheetData>
    <row r="1" customHeight="1" spans="1:18">
      <c r="A1" s="36"/>
      <c r="B1" s="36"/>
      <c r="C1" s="36"/>
      <c r="D1" s="36"/>
      <c r="E1" s="36"/>
      <c r="F1" s="36"/>
      <c r="G1" s="36"/>
      <c r="H1" s="36"/>
      <c r="I1" s="36"/>
      <c r="J1" s="36"/>
      <c r="K1" s="36"/>
      <c r="L1" s="36"/>
      <c r="M1" s="36"/>
      <c r="N1" s="36"/>
      <c r="O1" s="36"/>
      <c r="P1" s="36"/>
      <c r="Q1" s="36"/>
      <c r="R1" s="36"/>
    </row>
    <row r="2" customHeight="1" spans="1:18">
      <c r="A2" s="37"/>
      <c r="B2" s="37"/>
      <c r="C2" s="37"/>
      <c r="D2" s="37"/>
      <c r="E2" s="37"/>
      <c r="F2" s="37"/>
      <c r="G2" s="37"/>
      <c r="H2" s="37"/>
      <c r="I2" s="37"/>
      <c r="J2" s="37"/>
      <c r="K2" s="37"/>
      <c r="L2" s="37"/>
      <c r="M2" s="37"/>
      <c r="N2" s="37"/>
      <c r="O2" s="37"/>
      <c r="P2" s="37"/>
      <c r="Q2" s="37"/>
      <c r="R2" s="46" t="s">
        <v>519</v>
      </c>
    </row>
    <row r="3" customHeight="1" spans="1:18">
      <c r="A3" s="38" t="str">
        <f>"2025"&amp;"年部门政府购买服务预算表"</f>
        <v>2025年部门政府购买服务预算表</v>
      </c>
      <c r="B3" s="38"/>
      <c r="C3" s="38"/>
      <c r="D3" s="38"/>
      <c r="E3" s="38"/>
      <c r="F3" s="38"/>
      <c r="G3" s="38"/>
      <c r="H3" s="38"/>
      <c r="I3" s="38"/>
      <c r="J3" s="38"/>
      <c r="K3" s="38"/>
      <c r="L3" s="38"/>
      <c r="M3" s="38"/>
      <c r="N3" s="38"/>
      <c r="O3" s="38"/>
      <c r="P3" s="38"/>
      <c r="Q3" s="38"/>
      <c r="R3" s="38"/>
    </row>
    <row r="4" customHeight="1" spans="1:18">
      <c r="A4" s="39" t="str">
        <f>"单位名称："&amp;"楚雄彝族自治州市场监督管理局"</f>
        <v>单位名称：楚雄彝族自治州市场监督管理局</v>
      </c>
      <c r="B4" s="39"/>
      <c r="C4" s="39"/>
      <c r="D4" s="39"/>
      <c r="E4" s="39"/>
      <c r="F4" s="39"/>
      <c r="G4" s="39"/>
      <c r="H4" s="39"/>
      <c r="I4" s="39"/>
      <c r="J4" s="39"/>
      <c r="K4" s="39"/>
      <c r="L4" s="39"/>
      <c r="M4" s="39"/>
      <c r="N4" s="39"/>
      <c r="O4" s="39"/>
      <c r="P4" s="39"/>
      <c r="Q4" s="39"/>
      <c r="R4" s="46" t="s">
        <v>54</v>
      </c>
    </row>
    <row r="5" customHeight="1" spans="1:18">
      <c r="A5" s="40" t="s">
        <v>488</v>
      </c>
      <c r="B5" s="40" t="s">
        <v>520</v>
      </c>
      <c r="C5" s="40" t="s">
        <v>521</v>
      </c>
      <c r="D5" s="40" t="s">
        <v>522</v>
      </c>
      <c r="E5" s="40" t="s">
        <v>523</v>
      </c>
      <c r="F5" s="40" t="s">
        <v>524</v>
      </c>
      <c r="G5" s="40" t="s">
        <v>525</v>
      </c>
      <c r="H5" s="40" t="s">
        <v>201</v>
      </c>
      <c r="I5" s="40"/>
      <c r="J5" s="40"/>
      <c r="K5" s="40"/>
      <c r="L5" s="40"/>
      <c r="M5" s="40"/>
      <c r="N5" s="40"/>
      <c r="O5" s="40"/>
      <c r="P5" s="40"/>
      <c r="Q5" s="40"/>
      <c r="R5" s="40"/>
    </row>
    <row r="6" customHeight="1" spans="1:18">
      <c r="A6" s="40" t="s">
        <v>526</v>
      </c>
      <c r="B6" s="40" t="s">
        <v>498</v>
      </c>
      <c r="C6" s="40" t="s">
        <v>499</v>
      </c>
      <c r="D6" s="40"/>
      <c r="E6" s="40" t="s">
        <v>527</v>
      </c>
      <c r="F6" s="40"/>
      <c r="G6" s="40"/>
      <c r="H6" s="40" t="s">
        <v>57</v>
      </c>
      <c r="I6" s="40" t="s">
        <v>60</v>
      </c>
      <c r="J6" s="40" t="s">
        <v>497</v>
      </c>
      <c r="K6" s="40" t="s">
        <v>498</v>
      </c>
      <c r="L6" s="40" t="s">
        <v>499</v>
      </c>
      <c r="M6" s="40" t="s">
        <v>64</v>
      </c>
      <c r="N6" s="40"/>
      <c r="O6" s="40"/>
      <c r="P6" s="40"/>
      <c r="Q6" s="40"/>
      <c r="R6" s="40"/>
    </row>
    <row r="7" customHeight="1" spans="1:18">
      <c r="A7" s="40"/>
      <c r="B7" s="40"/>
      <c r="C7" s="40"/>
      <c r="D7" s="40"/>
      <c r="E7" s="40"/>
      <c r="F7" s="40"/>
      <c r="G7" s="40"/>
      <c r="H7" s="40"/>
      <c r="I7" s="40" t="s">
        <v>59</v>
      </c>
      <c r="J7" s="40"/>
      <c r="K7" s="40"/>
      <c r="L7" s="40"/>
      <c r="M7" s="40" t="s">
        <v>59</v>
      </c>
      <c r="N7" s="40" t="s">
        <v>65</v>
      </c>
      <c r="O7" s="40" t="s">
        <v>66</v>
      </c>
      <c r="P7" s="40" t="s">
        <v>67</v>
      </c>
      <c r="Q7" s="40" t="s">
        <v>68</v>
      </c>
      <c r="R7" s="40" t="s">
        <v>69</v>
      </c>
    </row>
    <row r="8" customHeight="1" spans="1:18">
      <c r="A8" s="41" t="s">
        <v>84</v>
      </c>
      <c r="B8" s="41" t="s">
        <v>85</v>
      </c>
      <c r="C8" s="41" t="s">
        <v>86</v>
      </c>
      <c r="D8" s="41" t="s">
        <v>87</v>
      </c>
      <c r="E8" s="41" t="s">
        <v>88</v>
      </c>
      <c r="F8" s="41" t="s">
        <v>89</v>
      </c>
      <c r="G8" s="41" t="s">
        <v>90</v>
      </c>
      <c r="H8" s="41" t="s">
        <v>91</v>
      </c>
      <c r="I8" s="41" t="s">
        <v>92</v>
      </c>
      <c r="J8" s="41" t="s">
        <v>93</v>
      </c>
      <c r="K8" s="41" t="s">
        <v>94</v>
      </c>
      <c r="L8" s="41" t="s">
        <v>95</v>
      </c>
      <c r="M8" s="41" t="s">
        <v>96</v>
      </c>
      <c r="N8" s="41" t="s">
        <v>97</v>
      </c>
      <c r="O8" s="41" t="s">
        <v>378</v>
      </c>
      <c r="P8" s="41" t="s">
        <v>528</v>
      </c>
      <c r="Q8" s="41" t="s">
        <v>529</v>
      </c>
      <c r="R8" s="41" t="s">
        <v>530</v>
      </c>
    </row>
    <row r="9" customHeight="1" spans="1:18">
      <c r="A9" s="42" t="s">
        <v>71</v>
      </c>
      <c r="B9" s="42"/>
      <c r="C9" s="42"/>
      <c r="D9" s="42"/>
      <c r="E9" s="42"/>
      <c r="F9" s="42"/>
      <c r="G9" s="42"/>
      <c r="H9" s="43">
        <v>180000</v>
      </c>
      <c r="I9" s="43">
        <v>180000</v>
      </c>
      <c r="J9" s="43"/>
      <c r="K9" s="43"/>
      <c r="L9" s="43"/>
      <c r="M9" s="43"/>
      <c r="N9" s="43"/>
      <c r="O9" s="43"/>
      <c r="P9" s="43"/>
      <c r="Q9" s="43"/>
      <c r="R9" s="43"/>
    </row>
    <row r="10" customHeight="1" spans="1:18">
      <c r="A10" s="44" t="s">
        <v>71</v>
      </c>
      <c r="B10" s="42"/>
      <c r="C10" s="42"/>
      <c r="D10" s="42"/>
      <c r="E10" s="42"/>
      <c r="F10" s="42"/>
      <c r="G10" s="42"/>
      <c r="H10" s="43">
        <v>180000</v>
      </c>
      <c r="I10" s="43">
        <v>180000</v>
      </c>
      <c r="J10" s="43"/>
      <c r="K10" s="43"/>
      <c r="L10" s="43"/>
      <c r="M10" s="43"/>
      <c r="N10" s="43"/>
      <c r="O10" s="43"/>
      <c r="P10" s="43"/>
      <c r="Q10" s="43"/>
      <c r="R10" s="43"/>
    </row>
    <row r="11" customHeight="1" spans="1:18">
      <c r="A11" s="42" t="str">
        <f>"    "&amp;"提前下达2025年省级食品监管补助资金"</f>
        <v>    提前下达2025年省级食品监管补助资金</v>
      </c>
      <c r="B11" s="42"/>
      <c r="C11" s="42"/>
      <c r="D11" s="42"/>
      <c r="E11" s="42"/>
      <c r="F11" s="42"/>
      <c r="G11" s="42"/>
      <c r="H11" s="43"/>
      <c r="I11" s="43"/>
      <c r="J11" s="43"/>
      <c r="K11" s="43"/>
      <c r="L11" s="43"/>
      <c r="M11" s="43"/>
      <c r="N11" s="43"/>
      <c r="O11" s="43"/>
      <c r="P11" s="43"/>
      <c r="Q11" s="43"/>
      <c r="R11" s="43"/>
    </row>
    <row r="12" customHeight="1" spans="1:18">
      <c r="A12" s="45"/>
      <c r="B12" s="42" t="s">
        <v>531</v>
      </c>
      <c r="C12" s="42" t="s">
        <v>532</v>
      </c>
      <c r="D12" s="42" t="s">
        <v>78</v>
      </c>
      <c r="E12" s="42" t="s">
        <v>533</v>
      </c>
      <c r="F12" s="42" t="s">
        <v>534</v>
      </c>
      <c r="G12" s="42" t="s">
        <v>535</v>
      </c>
      <c r="H12" s="43"/>
      <c r="I12" s="43"/>
      <c r="J12" s="43"/>
      <c r="K12" s="43"/>
      <c r="L12" s="43"/>
      <c r="M12" s="43"/>
      <c r="N12" s="43"/>
      <c r="O12" s="43"/>
      <c r="P12" s="43"/>
      <c r="Q12" s="43"/>
      <c r="R12" s="43"/>
    </row>
    <row r="13" customHeight="1" spans="1:18">
      <c r="A13" s="42" t="str">
        <f>"    "&amp;"车辆使用费"</f>
        <v>    车辆使用费</v>
      </c>
      <c r="B13" s="45"/>
      <c r="C13" s="45"/>
      <c r="D13" s="45"/>
      <c r="E13" s="45"/>
      <c r="F13" s="45"/>
      <c r="G13" s="45"/>
      <c r="H13" s="43">
        <v>80000</v>
      </c>
      <c r="I13" s="43">
        <v>80000</v>
      </c>
      <c r="J13" s="43"/>
      <c r="K13" s="43"/>
      <c r="L13" s="43"/>
      <c r="M13" s="43"/>
      <c r="N13" s="43"/>
      <c r="O13" s="43"/>
      <c r="P13" s="43"/>
      <c r="Q13" s="43"/>
      <c r="R13" s="43"/>
    </row>
    <row r="14" customHeight="1" spans="1:18">
      <c r="A14" s="45"/>
      <c r="B14" s="42" t="s">
        <v>536</v>
      </c>
      <c r="C14" s="42" t="s">
        <v>537</v>
      </c>
      <c r="D14" s="42" t="s">
        <v>77</v>
      </c>
      <c r="E14" s="42" t="s">
        <v>538</v>
      </c>
      <c r="F14" s="42" t="s">
        <v>99</v>
      </c>
      <c r="G14" s="42" t="s">
        <v>539</v>
      </c>
      <c r="H14" s="43">
        <v>80000</v>
      </c>
      <c r="I14" s="43">
        <v>80000</v>
      </c>
      <c r="J14" s="43"/>
      <c r="K14" s="43"/>
      <c r="L14" s="43"/>
      <c r="M14" s="43"/>
      <c r="N14" s="43"/>
      <c r="O14" s="43"/>
      <c r="P14" s="43"/>
      <c r="Q14" s="43"/>
      <c r="R14" s="43"/>
    </row>
    <row r="15" customHeight="1" spans="1:18">
      <c r="A15" s="42" t="str">
        <f>"    "&amp;"市场监管（优化营商环境、市场主体倍增、食品药品、质量安全）专项工作经费"</f>
        <v>    市场监管（优化营商环境、市场主体倍增、食品药品、质量安全）专项工作经费</v>
      </c>
      <c r="B15" s="45"/>
      <c r="C15" s="45"/>
      <c r="D15" s="45"/>
      <c r="E15" s="45"/>
      <c r="F15" s="45"/>
      <c r="G15" s="45"/>
      <c r="H15" s="43">
        <v>100000</v>
      </c>
      <c r="I15" s="43">
        <v>100000</v>
      </c>
      <c r="J15" s="43"/>
      <c r="K15" s="43"/>
      <c r="L15" s="43"/>
      <c r="M15" s="43"/>
      <c r="N15" s="43"/>
      <c r="O15" s="43"/>
      <c r="P15" s="43"/>
      <c r="Q15" s="43"/>
      <c r="R15" s="43"/>
    </row>
    <row r="16" customHeight="1" spans="1:18">
      <c r="A16" s="45"/>
      <c r="B16" s="42" t="s">
        <v>540</v>
      </c>
      <c r="C16" s="42" t="s">
        <v>541</v>
      </c>
      <c r="D16" s="42" t="s">
        <v>78</v>
      </c>
      <c r="E16" s="42" t="s">
        <v>542</v>
      </c>
      <c r="F16" s="42" t="s">
        <v>99</v>
      </c>
      <c r="G16" s="42" t="s">
        <v>543</v>
      </c>
      <c r="H16" s="43">
        <v>50000</v>
      </c>
      <c r="I16" s="43">
        <v>50000</v>
      </c>
      <c r="J16" s="43"/>
      <c r="K16" s="43"/>
      <c r="L16" s="43"/>
      <c r="M16" s="43"/>
      <c r="N16" s="43"/>
      <c r="O16" s="43"/>
      <c r="P16" s="43"/>
      <c r="Q16" s="43"/>
      <c r="R16" s="43"/>
    </row>
    <row r="17" customHeight="1" spans="1:18">
      <c r="A17" s="45"/>
      <c r="B17" s="42" t="s">
        <v>544</v>
      </c>
      <c r="C17" s="42" t="s">
        <v>541</v>
      </c>
      <c r="D17" s="42" t="s">
        <v>78</v>
      </c>
      <c r="E17" s="42" t="s">
        <v>542</v>
      </c>
      <c r="F17" s="42" t="s">
        <v>99</v>
      </c>
      <c r="G17" s="42" t="s">
        <v>544</v>
      </c>
      <c r="H17" s="43">
        <v>30000</v>
      </c>
      <c r="I17" s="43">
        <v>30000</v>
      </c>
      <c r="J17" s="43"/>
      <c r="K17" s="43"/>
      <c r="L17" s="43"/>
      <c r="M17" s="43"/>
      <c r="N17" s="43"/>
      <c r="O17" s="43"/>
      <c r="P17" s="43"/>
      <c r="Q17" s="43"/>
      <c r="R17" s="43"/>
    </row>
    <row r="18" customHeight="1" spans="1:18">
      <c r="A18" s="45"/>
      <c r="B18" s="42" t="s">
        <v>545</v>
      </c>
      <c r="C18" s="42" t="s">
        <v>541</v>
      </c>
      <c r="D18" s="42" t="s">
        <v>78</v>
      </c>
      <c r="E18" s="42" t="s">
        <v>542</v>
      </c>
      <c r="F18" s="42" t="s">
        <v>99</v>
      </c>
      <c r="G18" s="42" t="s">
        <v>545</v>
      </c>
      <c r="H18" s="43">
        <v>20000</v>
      </c>
      <c r="I18" s="43">
        <v>20000</v>
      </c>
      <c r="J18" s="43"/>
      <c r="K18" s="43"/>
      <c r="L18" s="43"/>
      <c r="M18" s="43"/>
      <c r="N18" s="43"/>
      <c r="O18" s="43"/>
      <c r="P18" s="43"/>
      <c r="Q18" s="43"/>
      <c r="R18" s="43"/>
    </row>
    <row r="19" customHeight="1" spans="1:18">
      <c r="A19" s="40" t="s">
        <v>57</v>
      </c>
      <c r="B19" s="40"/>
      <c r="C19" s="40"/>
      <c r="D19" s="40"/>
      <c r="E19" s="40"/>
      <c r="F19" s="40"/>
      <c r="G19" s="40"/>
      <c r="H19" s="43">
        <v>180000</v>
      </c>
      <c r="I19" s="43">
        <v>180000</v>
      </c>
      <c r="J19" s="43"/>
      <c r="K19" s="43"/>
      <c r="L19" s="43"/>
      <c r="M19" s="43"/>
      <c r="N19" s="43"/>
      <c r="O19" s="43"/>
      <c r="P19" s="43"/>
      <c r="Q19" s="43"/>
      <c r="R19" s="43"/>
    </row>
  </sheetData>
  <mergeCells count="17">
    <mergeCell ref="A3:R3"/>
    <mergeCell ref="A4:Q4"/>
    <mergeCell ref="H5:R5"/>
    <mergeCell ref="M6:R6"/>
    <mergeCell ref="A19:G19"/>
    <mergeCell ref="A5:A7"/>
    <mergeCell ref="B5:B7"/>
    <mergeCell ref="C5:C7"/>
    <mergeCell ref="D5:D7"/>
    <mergeCell ref="E5:E7"/>
    <mergeCell ref="F5:F7"/>
    <mergeCell ref="G5:G7"/>
    <mergeCell ref="H6:H7"/>
    <mergeCell ref="I6:I7"/>
    <mergeCell ref="J6:J7"/>
    <mergeCell ref="K6:K7"/>
    <mergeCell ref="L6:L7"/>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pane ySplit="1" topLeftCell="A2" activePane="bottomLeft" state="frozen"/>
      <selection/>
      <selection pane="bottomLeft" activeCell="N11" sqref="A2:N11"/>
    </sheetView>
  </sheetViews>
  <sheetFormatPr defaultColWidth="10.7083333333333" defaultRowHeight="14.25" customHeight="1"/>
  <cols>
    <col min="1" max="1" width="44" style="17" customWidth="1"/>
    <col min="2" max="2" width="14.5" style="17" customWidth="1"/>
    <col min="3" max="3" width="13.125" style="17" customWidth="1"/>
    <col min="4" max="6" width="15.625" style="17" customWidth="1"/>
    <col min="7" max="7" width="13" style="17" customWidth="1"/>
    <col min="8" max="14" width="11.625" style="17" customWidth="1"/>
    <col min="15" max="16384" width="10.7083333333333" style="17"/>
  </cols>
  <sheetData>
    <row r="1" customHeight="1" spans="1:14">
      <c r="A1" s="18"/>
      <c r="B1" s="18"/>
      <c r="C1" s="18"/>
      <c r="D1" s="18"/>
      <c r="E1" s="18"/>
      <c r="F1" s="18"/>
      <c r="G1" s="18"/>
      <c r="H1" s="18"/>
      <c r="I1" s="18"/>
      <c r="J1" s="18"/>
      <c r="K1" s="18"/>
      <c r="L1" s="18"/>
      <c r="M1" s="18"/>
      <c r="N1" s="18"/>
    </row>
    <row r="2" ht="13.5" customHeight="1" spans="1:14">
      <c r="A2" s="22"/>
      <c r="B2" s="22"/>
      <c r="C2" s="22"/>
      <c r="D2" s="22"/>
      <c r="E2" s="22"/>
      <c r="F2" s="22"/>
      <c r="G2" s="22"/>
      <c r="H2" s="22"/>
      <c r="I2" s="22"/>
      <c r="J2" s="22"/>
      <c r="K2" s="22"/>
      <c r="L2" s="22"/>
      <c r="M2" s="22"/>
      <c r="N2" s="20" t="s">
        <v>546</v>
      </c>
    </row>
    <row r="3" ht="45" customHeight="1" spans="1:14">
      <c r="A3" s="21" t="s">
        <v>547</v>
      </c>
      <c r="B3" s="21"/>
      <c r="C3" s="21"/>
      <c r="D3" s="21"/>
      <c r="E3" s="21"/>
      <c r="F3" s="21"/>
      <c r="G3" s="21"/>
      <c r="H3" s="21"/>
      <c r="I3" s="21"/>
      <c r="J3" s="21"/>
      <c r="K3" s="21"/>
      <c r="L3" s="21"/>
      <c r="M3" s="21"/>
      <c r="N3" s="21"/>
    </row>
    <row r="4" ht="22.5" customHeight="1" spans="1:14">
      <c r="A4" s="22" t="str">
        <f>"单位名称："&amp;"楚雄彝族自治州市场监督管理局"</f>
        <v>单位名称：楚雄彝族自治州市场监督管理局</v>
      </c>
      <c r="B4" s="22"/>
      <c r="C4" s="22"/>
      <c r="D4" s="22"/>
      <c r="E4" s="22"/>
      <c r="F4" s="22"/>
      <c r="G4" s="22"/>
      <c r="H4" s="22"/>
      <c r="I4" s="22"/>
      <c r="J4" s="22"/>
      <c r="K4" s="22"/>
      <c r="L4" s="22"/>
      <c r="M4" s="22"/>
      <c r="N4" s="20" t="s">
        <v>54</v>
      </c>
    </row>
    <row r="5" ht="22.5" customHeight="1" spans="1:14">
      <c r="A5" s="23" t="s">
        <v>548</v>
      </c>
      <c r="B5" s="23" t="s">
        <v>201</v>
      </c>
      <c r="C5" s="23"/>
      <c r="D5" s="23"/>
      <c r="E5" s="23" t="s">
        <v>549</v>
      </c>
      <c r="F5" s="23"/>
      <c r="G5" s="23"/>
      <c r="H5" s="23"/>
      <c r="I5" s="23"/>
      <c r="J5" s="23"/>
      <c r="K5" s="23"/>
      <c r="L5" s="23"/>
      <c r="M5" s="23"/>
      <c r="N5" s="23"/>
    </row>
    <row r="6" ht="22.5" customHeight="1" spans="1:14">
      <c r="A6" s="23"/>
      <c r="B6" s="23" t="s">
        <v>57</v>
      </c>
      <c r="C6" s="23" t="s">
        <v>60</v>
      </c>
      <c r="D6" s="23" t="s">
        <v>497</v>
      </c>
      <c r="E6" s="23" t="s">
        <v>550</v>
      </c>
      <c r="F6" s="23" t="s">
        <v>551</v>
      </c>
      <c r="G6" s="23" t="s">
        <v>552</v>
      </c>
      <c r="H6" s="23" t="s">
        <v>553</v>
      </c>
      <c r="I6" s="23" t="s">
        <v>554</v>
      </c>
      <c r="J6" s="23" t="s">
        <v>555</v>
      </c>
      <c r="K6" s="23" t="s">
        <v>556</v>
      </c>
      <c r="L6" s="23" t="s">
        <v>557</v>
      </c>
      <c r="M6" s="23" t="s">
        <v>558</v>
      </c>
      <c r="N6" s="23" t="s">
        <v>559</v>
      </c>
    </row>
    <row r="7" ht="22.5" customHeight="1" spans="1:14">
      <c r="A7" s="34">
        <v>1</v>
      </c>
      <c r="B7" s="34">
        <v>2</v>
      </c>
      <c r="C7" s="34">
        <v>3</v>
      </c>
      <c r="D7" s="35">
        <v>4</v>
      </c>
      <c r="E7" s="34">
        <v>5</v>
      </c>
      <c r="F7" s="34">
        <v>6</v>
      </c>
      <c r="G7" s="35">
        <v>7</v>
      </c>
      <c r="H7" s="34">
        <v>8</v>
      </c>
      <c r="I7" s="34">
        <v>9</v>
      </c>
      <c r="J7" s="35">
        <v>10</v>
      </c>
      <c r="K7" s="34">
        <v>11</v>
      </c>
      <c r="L7" s="34">
        <v>12</v>
      </c>
      <c r="M7" s="35">
        <v>13</v>
      </c>
      <c r="N7" s="34">
        <v>14</v>
      </c>
    </row>
    <row r="8" ht="22.5" customHeight="1" spans="1:14">
      <c r="A8" s="8" t="s">
        <v>71</v>
      </c>
      <c r="B8" s="27">
        <v>100000</v>
      </c>
      <c r="C8" s="27">
        <v>100000</v>
      </c>
      <c r="D8" s="27"/>
      <c r="E8" s="27"/>
      <c r="F8" s="27"/>
      <c r="G8" s="27">
        <v>40000</v>
      </c>
      <c r="H8" s="27"/>
      <c r="I8" s="27"/>
      <c r="J8" s="27"/>
      <c r="K8" s="27"/>
      <c r="L8" s="27"/>
      <c r="M8" s="27">
        <v>60000</v>
      </c>
      <c r="N8" s="27"/>
    </row>
    <row r="9" ht="22.5" customHeight="1" spans="1:14">
      <c r="A9" s="10" t="s">
        <v>71</v>
      </c>
      <c r="B9" s="27">
        <v>100000</v>
      </c>
      <c r="C9" s="27">
        <v>100000</v>
      </c>
      <c r="D9" s="27"/>
      <c r="E9" s="27"/>
      <c r="F9" s="27"/>
      <c r="G9" s="27">
        <v>40000</v>
      </c>
      <c r="H9" s="27"/>
      <c r="I9" s="27"/>
      <c r="J9" s="27"/>
      <c r="K9" s="27"/>
      <c r="L9" s="27"/>
      <c r="M9" s="27">
        <v>60000</v>
      </c>
      <c r="N9" s="27"/>
    </row>
    <row r="10" ht="32" customHeight="1" spans="1:14">
      <c r="A10" s="8" t="s">
        <v>328</v>
      </c>
      <c r="B10" s="27">
        <v>100000</v>
      </c>
      <c r="C10" s="27">
        <v>100000</v>
      </c>
      <c r="D10" s="27"/>
      <c r="E10" s="27"/>
      <c r="F10" s="27"/>
      <c r="G10" s="27">
        <v>40000</v>
      </c>
      <c r="H10" s="27"/>
      <c r="I10" s="27"/>
      <c r="J10" s="27"/>
      <c r="K10" s="27"/>
      <c r="L10" s="27"/>
      <c r="M10" s="27">
        <v>60000</v>
      </c>
      <c r="N10" s="27"/>
    </row>
    <row r="11" ht="22.5" customHeight="1" spans="1:14">
      <c r="A11" s="8" t="s">
        <v>57</v>
      </c>
      <c r="B11" s="27">
        <v>100000</v>
      </c>
      <c r="C11" s="27">
        <v>100000</v>
      </c>
      <c r="D11" s="27"/>
      <c r="E11" s="27"/>
      <c r="F11" s="27"/>
      <c r="G11" s="27">
        <v>40000</v>
      </c>
      <c r="H11" s="27"/>
      <c r="I11" s="27"/>
      <c r="J11" s="27"/>
      <c r="K11" s="27"/>
      <c r="L11" s="27"/>
      <c r="M11" s="27">
        <v>60000</v>
      </c>
      <c r="N11" s="27"/>
    </row>
  </sheetData>
  <mergeCells count="5">
    <mergeCell ref="A3:N3"/>
    <mergeCell ref="A4:H4"/>
    <mergeCell ref="B5:D5"/>
    <mergeCell ref="E5:N5"/>
    <mergeCell ref="A5:A6"/>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3"/>
  <sheetViews>
    <sheetView showZeros="0" workbookViewId="0">
      <pane ySplit="1" topLeftCell="A2" activePane="bottomLeft" state="frozen"/>
      <selection/>
      <selection pane="bottomLeft" activeCell="C16" sqref="A2:K53"/>
    </sheetView>
  </sheetViews>
  <sheetFormatPr defaultColWidth="10.7083333333333" defaultRowHeight="12" customHeight="1"/>
  <cols>
    <col min="1" max="1" width="43.125" customWidth="1"/>
    <col min="2" max="2" width="19.875" customWidth="1"/>
    <col min="3" max="3" width="41.375"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customHeight="1" spans="1:11">
      <c r="A1" s="1"/>
      <c r="B1" s="1"/>
      <c r="C1" s="1"/>
      <c r="D1" s="1"/>
      <c r="E1" s="1"/>
      <c r="F1" s="1"/>
      <c r="G1" s="1"/>
      <c r="H1" s="1"/>
      <c r="I1" s="1"/>
      <c r="J1" s="1"/>
      <c r="K1" s="1"/>
    </row>
    <row r="2" ht="15.75" customHeight="1" spans="1:11">
      <c r="A2" s="29"/>
      <c r="B2" s="29"/>
      <c r="C2" s="29"/>
      <c r="D2" s="29"/>
      <c r="E2" s="29"/>
      <c r="F2" s="29"/>
      <c r="G2" s="29"/>
      <c r="H2" s="29"/>
      <c r="I2" s="29"/>
      <c r="J2" s="29"/>
      <c r="K2" s="33" t="s">
        <v>560</v>
      </c>
    </row>
    <row r="3" ht="45" customHeight="1" spans="1:11">
      <c r="A3" s="21" t="s">
        <v>561</v>
      </c>
      <c r="B3" s="21"/>
      <c r="C3" s="21"/>
      <c r="D3" s="21"/>
      <c r="E3" s="21"/>
      <c r="F3" s="21"/>
      <c r="G3" s="21"/>
      <c r="H3" s="21"/>
      <c r="I3" s="21"/>
      <c r="J3" s="21"/>
      <c r="K3" s="21"/>
    </row>
    <row r="4" ht="15.75" customHeight="1" spans="1:11">
      <c r="A4" s="29" t="str">
        <f>"单位名称："&amp;"楚雄彝族自治州市场监督管理局"</f>
        <v>单位名称：楚雄彝族自治州市场监督管理局</v>
      </c>
      <c r="B4" s="29"/>
      <c r="C4" s="29"/>
      <c r="D4" s="29"/>
      <c r="E4" s="29"/>
      <c r="F4" s="29"/>
      <c r="G4" s="29"/>
      <c r="H4" s="29"/>
      <c r="I4" s="29"/>
      <c r="J4" s="29"/>
      <c r="K4" s="29"/>
    </row>
    <row r="5" ht="22.5" customHeight="1" spans="1:11">
      <c r="A5" s="11" t="s">
        <v>562</v>
      </c>
      <c r="B5" s="11" t="s">
        <v>195</v>
      </c>
      <c r="C5" s="11" t="s">
        <v>339</v>
      </c>
      <c r="D5" s="11" t="s">
        <v>340</v>
      </c>
      <c r="E5" s="11" t="s">
        <v>341</v>
      </c>
      <c r="F5" s="11" t="s">
        <v>342</v>
      </c>
      <c r="G5" s="11" t="s">
        <v>343</v>
      </c>
      <c r="H5" s="11" t="s">
        <v>344</v>
      </c>
      <c r="I5" s="11" t="s">
        <v>345</v>
      </c>
      <c r="J5" s="11" t="s">
        <v>346</v>
      </c>
      <c r="K5" s="11" t="s">
        <v>347</v>
      </c>
    </row>
    <row r="6" ht="22.5" customHeight="1" spans="1:11">
      <c r="A6" s="14">
        <v>1</v>
      </c>
      <c r="B6" s="30">
        <v>2</v>
      </c>
      <c r="C6" s="14">
        <v>3</v>
      </c>
      <c r="D6" s="30">
        <v>4</v>
      </c>
      <c r="E6" s="14">
        <v>5</v>
      </c>
      <c r="F6" s="30">
        <v>6</v>
      </c>
      <c r="G6" s="14">
        <v>7</v>
      </c>
      <c r="H6" s="30">
        <v>8</v>
      </c>
      <c r="I6" s="14">
        <v>9</v>
      </c>
      <c r="J6" s="30">
        <v>10</v>
      </c>
      <c r="K6" s="30">
        <v>11</v>
      </c>
    </row>
    <row r="7" ht="22.5" customHeight="1" spans="1:11">
      <c r="A7" s="31" t="s">
        <v>71</v>
      </c>
      <c r="B7" s="31"/>
      <c r="C7" s="31"/>
      <c r="D7" s="31"/>
      <c r="E7" s="31"/>
      <c r="F7" s="31"/>
      <c r="G7" s="31"/>
      <c r="H7" s="31"/>
      <c r="I7" s="31"/>
      <c r="J7" s="31"/>
      <c r="K7" s="31"/>
    </row>
    <row r="8" ht="22.5" customHeight="1" spans="1:11">
      <c r="A8" s="32" t="s">
        <v>71</v>
      </c>
      <c r="B8" s="31"/>
      <c r="C8" s="31"/>
      <c r="D8" s="31"/>
      <c r="E8" s="31"/>
      <c r="F8" s="31"/>
      <c r="G8" s="31"/>
      <c r="H8" s="31"/>
      <c r="I8" s="31"/>
      <c r="J8" s="31"/>
      <c r="K8" s="31"/>
    </row>
    <row r="9" ht="76" customHeight="1" spans="1:11">
      <c r="A9" s="31" t="s">
        <v>328</v>
      </c>
      <c r="B9" s="31" t="s">
        <v>330</v>
      </c>
      <c r="C9" s="31" t="s">
        <v>563</v>
      </c>
      <c r="D9" s="31"/>
      <c r="E9" s="31"/>
      <c r="F9" s="31"/>
      <c r="G9" s="31"/>
      <c r="H9" s="31"/>
      <c r="I9" s="31"/>
      <c r="J9" s="31"/>
      <c r="K9" s="31"/>
    </row>
    <row r="10" ht="22.5" customHeight="1" spans="1:11">
      <c r="A10" s="8"/>
      <c r="B10" s="8"/>
      <c r="C10" s="8"/>
      <c r="D10" s="31" t="s">
        <v>349</v>
      </c>
      <c r="E10" s="31"/>
      <c r="F10" s="31"/>
      <c r="G10" s="31"/>
      <c r="H10" s="31"/>
      <c r="I10" s="31"/>
      <c r="J10" s="31"/>
      <c r="K10" s="31"/>
    </row>
    <row r="11" ht="22.5" customHeight="1" spans="1:11">
      <c r="A11" s="8"/>
      <c r="B11" s="8"/>
      <c r="C11" s="8"/>
      <c r="D11" s="31"/>
      <c r="E11" s="31" t="s">
        <v>350</v>
      </c>
      <c r="F11" s="31"/>
      <c r="G11" s="31"/>
      <c r="H11" s="31"/>
      <c r="I11" s="31"/>
      <c r="J11" s="31"/>
      <c r="K11" s="31"/>
    </row>
    <row r="12" ht="22.5" customHeight="1" spans="1:11">
      <c r="A12" s="8"/>
      <c r="B12" s="8"/>
      <c r="C12" s="8"/>
      <c r="D12" s="31"/>
      <c r="E12" s="31"/>
      <c r="F12" s="31" t="s">
        <v>564</v>
      </c>
      <c r="G12" s="31" t="s">
        <v>352</v>
      </c>
      <c r="H12" s="31" t="s">
        <v>84</v>
      </c>
      <c r="I12" s="31" t="s">
        <v>565</v>
      </c>
      <c r="J12" s="31" t="s">
        <v>361</v>
      </c>
      <c r="K12" s="31" t="s">
        <v>566</v>
      </c>
    </row>
    <row r="13" ht="22.5" customHeight="1" spans="1:11">
      <c r="A13" s="8"/>
      <c r="B13" s="8"/>
      <c r="C13" s="8"/>
      <c r="D13" s="31"/>
      <c r="E13" s="31"/>
      <c r="F13" s="31" t="s">
        <v>567</v>
      </c>
      <c r="G13" s="31" t="s">
        <v>352</v>
      </c>
      <c r="H13" s="31" t="s">
        <v>84</v>
      </c>
      <c r="I13" s="31" t="s">
        <v>565</v>
      </c>
      <c r="J13" s="31" t="s">
        <v>361</v>
      </c>
      <c r="K13" s="31" t="s">
        <v>568</v>
      </c>
    </row>
    <row r="14" ht="22.5" customHeight="1" spans="1:11">
      <c r="A14" s="8"/>
      <c r="B14" s="8"/>
      <c r="C14" s="8"/>
      <c r="D14" s="31"/>
      <c r="E14" s="31"/>
      <c r="F14" s="31" t="s">
        <v>569</v>
      </c>
      <c r="G14" s="31" t="s">
        <v>352</v>
      </c>
      <c r="H14" s="31" t="s">
        <v>84</v>
      </c>
      <c r="I14" s="31" t="s">
        <v>565</v>
      </c>
      <c r="J14" s="31" t="s">
        <v>361</v>
      </c>
      <c r="K14" s="31" t="s">
        <v>570</v>
      </c>
    </row>
    <row r="15" ht="22.5" customHeight="1" spans="1:11">
      <c r="A15" s="8"/>
      <c r="B15" s="8"/>
      <c r="C15" s="8"/>
      <c r="D15" s="31"/>
      <c r="E15" s="31" t="s">
        <v>381</v>
      </c>
      <c r="F15" s="31"/>
      <c r="G15" s="31"/>
      <c r="H15" s="31"/>
      <c r="I15" s="31"/>
      <c r="J15" s="31"/>
      <c r="K15" s="31"/>
    </row>
    <row r="16" ht="22.5" customHeight="1" spans="1:11">
      <c r="A16" s="8"/>
      <c r="B16" s="8"/>
      <c r="C16" s="8"/>
      <c r="D16" s="31"/>
      <c r="E16" s="31"/>
      <c r="F16" s="31" t="s">
        <v>571</v>
      </c>
      <c r="G16" s="31" t="s">
        <v>383</v>
      </c>
      <c r="H16" s="31" t="s">
        <v>384</v>
      </c>
      <c r="I16" s="31" t="s">
        <v>385</v>
      </c>
      <c r="J16" s="31" t="s">
        <v>355</v>
      </c>
      <c r="K16" s="31" t="s">
        <v>572</v>
      </c>
    </row>
    <row r="17" ht="22.5" customHeight="1" spans="1:11">
      <c r="A17" s="8"/>
      <c r="B17" s="8"/>
      <c r="C17" s="8"/>
      <c r="D17" s="31" t="s">
        <v>363</v>
      </c>
      <c r="E17" s="31"/>
      <c r="F17" s="31"/>
      <c r="G17" s="31"/>
      <c r="H17" s="31"/>
      <c r="I17" s="31"/>
      <c r="J17" s="31"/>
      <c r="K17" s="31"/>
    </row>
    <row r="18" ht="22.5" customHeight="1" spans="1:11">
      <c r="A18" s="8"/>
      <c r="B18" s="8"/>
      <c r="C18" s="8"/>
      <c r="D18" s="31"/>
      <c r="E18" s="31" t="s">
        <v>573</v>
      </c>
      <c r="F18" s="31"/>
      <c r="G18" s="31"/>
      <c r="H18" s="31"/>
      <c r="I18" s="31"/>
      <c r="J18" s="31"/>
      <c r="K18" s="31"/>
    </row>
    <row r="19" ht="22.5" customHeight="1" spans="1:11">
      <c r="A19" s="8"/>
      <c r="B19" s="8"/>
      <c r="C19" s="8"/>
      <c r="D19" s="31"/>
      <c r="E19" s="31"/>
      <c r="F19" s="31" t="s">
        <v>473</v>
      </c>
      <c r="G19" s="31" t="s">
        <v>352</v>
      </c>
      <c r="H19" s="31" t="s">
        <v>474</v>
      </c>
      <c r="I19" s="31" t="s">
        <v>475</v>
      </c>
      <c r="J19" s="31" t="s">
        <v>361</v>
      </c>
      <c r="K19" s="31" t="s">
        <v>473</v>
      </c>
    </row>
    <row r="20" ht="22.5" customHeight="1" spans="1:11">
      <c r="A20" s="8"/>
      <c r="B20" s="8"/>
      <c r="C20" s="8"/>
      <c r="D20" s="31"/>
      <c r="E20" s="31"/>
      <c r="F20" s="31" t="s">
        <v>574</v>
      </c>
      <c r="G20" s="31" t="s">
        <v>352</v>
      </c>
      <c r="H20" s="31" t="s">
        <v>474</v>
      </c>
      <c r="I20" s="31" t="s">
        <v>475</v>
      </c>
      <c r="J20" s="31" t="s">
        <v>361</v>
      </c>
      <c r="K20" s="31" t="s">
        <v>574</v>
      </c>
    </row>
    <row r="21" ht="22.5" customHeight="1" spans="1:11">
      <c r="A21" s="8"/>
      <c r="B21" s="8"/>
      <c r="C21" s="8"/>
      <c r="D21" s="31"/>
      <c r="E21" s="31"/>
      <c r="F21" s="31" t="s">
        <v>575</v>
      </c>
      <c r="G21" s="31" t="s">
        <v>352</v>
      </c>
      <c r="H21" s="31" t="s">
        <v>359</v>
      </c>
      <c r="I21" s="31" t="s">
        <v>360</v>
      </c>
      <c r="J21" s="31" t="s">
        <v>361</v>
      </c>
      <c r="K21" s="31" t="s">
        <v>576</v>
      </c>
    </row>
    <row r="22" ht="22.5" customHeight="1" spans="1:11">
      <c r="A22" s="8"/>
      <c r="B22" s="8"/>
      <c r="C22" s="8"/>
      <c r="D22" s="31" t="s">
        <v>367</v>
      </c>
      <c r="E22" s="31"/>
      <c r="F22" s="31"/>
      <c r="G22" s="31"/>
      <c r="H22" s="31"/>
      <c r="I22" s="31"/>
      <c r="J22" s="31"/>
      <c r="K22" s="31"/>
    </row>
    <row r="23" ht="22.5" customHeight="1" spans="1:11">
      <c r="A23" s="8"/>
      <c r="B23" s="8"/>
      <c r="C23" s="8"/>
      <c r="D23" s="31"/>
      <c r="E23" s="31" t="s">
        <v>577</v>
      </c>
      <c r="F23" s="31"/>
      <c r="G23" s="31"/>
      <c r="H23" s="31"/>
      <c r="I23" s="31"/>
      <c r="J23" s="31"/>
      <c r="K23" s="31"/>
    </row>
    <row r="24" ht="22.5" customHeight="1" spans="1:11">
      <c r="A24" s="8"/>
      <c r="B24" s="8"/>
      <c r="C24" s="8"/>
      <c r="D24" s="31"/>
      <c r="E24" s="31"/>
      <c r="F24" s="31" t="s">
        <v>390</v>
      </c>
      <c r="G24" s="31" t="s">
        <v>352</v>
      </c>
      <c r="H24" s="31" t="s">
        <v>388</v>
      </c>
      <c r="I24" s="31" t="s">
        <v>360</v>
      </c>
      <c r="J24" s="31" t="s">
        <v>361</v>
      </c>
      <c r="K24" s="31" t="s">
        <v>578</v>
      </c>
    </row>
    <row r="25" ht="123" customHeight="1" spans="1:11">
      <c r="A25" s="31" t="s">
        <v>579</v>
      </c>
      <c r="B25" s="31" t="s">
        <v>580</v>
      </c>
      <c r="C25" s="31" t="s">
        <v>581</v>
      </c>
      <c r="D25" s="8"/>
      <c r="E25" s="8"/>
      <c r="F25" s="8"/>
      <c r="G25" s="8"/>
      <c r="H25" s="8"/>
      <c r="I25" s="8"/>
      <c r="J25" s="8"/>
      <c r="K25" s="8"/>
    </row>
    <row r="26" ht="22.5" customHeight="1" spans="1:11">
      <c r="A26" s="8"/>
      <c r="B26" s="8"/>
      <c r="C26" s="8"/>
      <c r="D26" s="31" t="s">
        <v>349</v>
      </c>
      <c r="E26" s="31"/>
      <c r="F26" s="31"/>
      <c r="G26" s="31"/>
      <c r="H26" s="31"/>
      <c r="I26" s="31"/>
      <c r="J26" s="31"/>
      <c r="K26" s="31"/>
    </row>
    <row r="27" ht="22.5" customHeight="1" spans="1:11">
      <c r="A27" s="8"/>
      <c r="B27" s="8"/>
      <c r="C27" s="8"/>
      <c r="D27" s="31"/>
      <c r="E27" s="31" t="s">
        <v>350</v>
      </c>
      <c r="F27" s="31"/>
      <c r="G27" s="31"/>
      <c r="H27" s="31"/>
      <c r="I27" s="31"/>
      <c r="J27" s="31"/>
      <c r="K27" s="31"/>
    </row>
    <row r="28" ht="22.5" customHeight="1" spans="1:11">
      <c r="A28" s="8"/>
      <c r="B28" s="8"/>
      <c r="C28" s="8"/>
      <c r="D28" s="31"/>
      <c r="E28" s="31"/>
      <c r="F28" s="31" t="s">
        <v>582</v>
      </c>
      <c r="G28" s="31" t="s">
        <v>370</v>
      </c>
      <c r="H28" s="31" t="s">
        <v>583</v>
      </c>
      <c r="I28" s="31" t="s">
        <v>415</v>
      </c>
      <c r="J28" s="31" t="s">
        <v>361</v>
      </c>
      <c r="K28" s="31" t="s">
        <v>584</v>
      </c>
    </row>
    <row r="29" ht="22.5" customHeight="1" spans="1:11">
      <c r="A29" s="8"/>
      <c r="B29" s="8"/>
      <c r="C29" s="8"/>
      <c r="D29" s="31"/>
      <c r="E29" s="31"/>
      <c r="F29" s="31" t="s">
        <v>585</v>
      </c>
      <c r="G29" s="31" t="s">
        <v>370</v>
      </c>
      <c r="H29" s="31" t="s">
        <v>586</v>
      </c>
      <c r="I29" s="31" t="s">
        <v>415</v>
      </c>
      <c r="J29" s="31" t="s">
        <v>361</v>
      </c>
      <c r="K29" s="31" t="s">
        <v>587</v>
      </c>
    </row>
    <row r="30" ht="22.5" customHeight="1" spans="1:11">
      <c r="A30" s="8"/>
      <c r="B30" s="8"/>
      <c r="C30" s="8"/>
      <c r="D30" s="31"/>
      <c r="E30" s="31"/>
      <c r="F30" s="31" t="s">
        <v>588</v>
      </c>
      <c r="G30" s="31" t="s">
        <v>370</v>
      </c>
      <c r="H30" s="31" t="s">
        <v>589</v>
      </c>
      <c r="I30" s="31" t="s">
        <v>590</v>
      </c>
      <c r="J30" s="31" t="s">
        <v>361</v>
      </c>
      <c r="K30" s="31" t="s">
        <v>591</v>
      </c>
    </row>
    <row r="31" ht="22.5" customHeight="1" spans="1:11">
      <c r="A31" s="8"/>
      <c r="B31" s="8"/>
      <c r="C31" s="8"/>
      <c r="D31" s="31"/>
      <c r="E31" s="31"/>
      <c r="F31" s="31" t="s">
        <v>592</v>
      </c>
      <c r="G31" s="31" t="s">
        <v>352</v>
      </c>
      <c r="H31" s="31" t="s">
        <v>593</v>
      </c>
      <c r="I31" s="31" t="s">
        <v>565</v>
      </c>
      <c r="J31" s="31" t="s">
        <v>355</v>
      </c>
      <c r="K31" s="31" t="s">
        <v>594</v>
      </c>
    </row>
    <row r="32" ht="22.5" customHeight="1" spans="1:11">
      <c r="A32" s="8"/>
      <c r="B32" s="8"/>
      <c r="C32" s="8"/>
      <c r="D32" s="31"/>
      <c r="E32" s="31" t="s">
        <v>357</v>
      </c>
      <c r="F32" s="31"/>
      <c r="G32" s="31"/>
      <c r="H32" s="31"/>
      <c r="I32" s="31"/>
      <c r="J32" s="31"/>
      <c r="K32" s="31"/>
    </row>
    <row r="33" ht="22.5" customHeight="1" spans="1:11">
      <c r="A33" s="8"/>
      <c r="B33" s="8"/>
      <c r="C33" s="8"/>
      <c r="D33" s="31"/>
      <c r="E33" s="31"/>
      <c r="F33" s="31" t="s">
        <v>595</v>
      </c>
      <c r="G33" s="31" t="s">
        <v>370</v>
      </c>
      <c r="H33" s="31" t="s">
        <v>371</v>
      </c>
      <c r="I33" s="31" t="s">
        <v>360</v>
      </c>
      <c r="J33" s="31" t="s">
        <v>355</v>
      </c>
      <c r="K33" s="31" t="s">
        <v>596</v>
      </c>
    </row>
    <row r="34" ht="22.5" customHeight="1" spans="1:11">
      <c r="A34" s="8"/>
      <c r="B34" s="8"/>
      <c r="C34" s="8"/>
      <c r="D34" s="31"/>
      <c r="E34" s="31"/>
      <c r="F34" s="31" t="s">
        <v>597</v>
      </c>
      <c r="G34" s="31" t="s">
        <v>352</v>
      </c>
      <c r="H34" s="31" t="s">
        <v>359</v>
      </c>
      <c r="I34" s="31" t="s">
        <v>360</v>
      </c>
      <c r="J34" s="31" t="s">
        <v>355</v>
      </c>
      <c r="K34" s="31" t="s">
        <v>598</v>
      </c>
    </row>
    <row r="35" ht="22.5" customHeight="1" spans="1:11">
      <c r="A35" s="8"/>
      <c r="B35" s="8"/>
      <c r="C35" s="8"/>
      <c r="D35" s="31"/>
      <c r="E35" s="31" t="s">
        <v>381</v>
      </c>
      <c r="F35" s="31"/>
      <c r="G35" s="31"/>
      <c r="H35" s="31"/>
      <c r="I35" s="31"/>
      <c r="J35" s="31"/>
      <c r="K35" s="31"/>
    </row>
    <row r="36" ht="22.5" customHeight="1" spans="1:11">
      <c r="A36" s="8"/>
      <c r="B36" s="8"/>
      <c r="C36" s="8"/>
      <c r="D36" s="31"/>
      <c r="E36" s="31"/>
      <c r="F36" s="31" t="s">
        <v>599</v>
      </c>
      <c r="G36" s="31" t="s">
        <v>352</v>
      </c>
      <c r="H36" s="31" t="s">
        <v>600</v>
      </c>
      <c r="I36" s="31" t="s">
        <v>601</v>
      </c>
      <c r="J36" s="31" t="s">
        <v>355</v>
      </c>
      <c r="K36" s="31" t="s">
        <v>602</v>
      </c>
    </row>
    <row r="37" ht="22.5" customHeight="1" spans="1:11">
      <c r="A37" s="8"/>
      <c r="B37" s="8"/>
      <c r="C37" s="8"/>
      <c r="D37" s="31" t="s">
        <v>363</v>
      </c>
      <c r="E37" s="31"/>
      <c r="F37" s="31"/>
      <c r="G37" s="31"/>
      <c r="H37" s="31"/>
      <c r="I37" s="31"/>
      <c r="J37" s="31"/>
      <c r="K37" s="31"/>
    </row>
    <row r="38" ht="22.5" customHeight="1" spans="1:11">
      <c r="A38" s="8"/>
      <c r="B38" s="8"/>
      <c r="C38" s="8"/>
      <c r="D38" s="31"/>
      <c r="E38" s="31" t="s">
        <v>364</v>
      </c>
      <c r="F38" s="31"/>
      <c r="G38" s="31"/>
      <c r="H38" s="31"/>
      <c r="I38" s="31"/>
      <c r="J38" s="31"/>
      <c r="K38" s="31"/>
    </row>
    <row r="39" ht="22.5" customHeight="1" spans="1:11">
      <c r="A39" s="8"/>
      <c r="B39" s="8"/>
      <c r="C39" s="8"/>
      <c r="D39" s="31"/>
      <c r="E39" s="31"/>
      <c r="F39" s="31" t="s">
        <v>603</v>
      </c>
      <c r="G39" s="31" t="s">
        <v>352</v>
      </c>
      <c r="H39" s="31" t="s">
        <v>604</v>
      </c>
      <c r="I39" s="31" t="s">
        <v>475</v>
      </c>
      <c r="J39" s="31" t="s">
        <v>355</v>
      </c>
      <c r="K39" s="31" t="s">
        <v>605</v>
      </c>
    </row>
    <row r="40" ht="22.5" customHeight="1" spans="1:11">
      <c r="A40" s="8"/>
      <c r="B40" s="8"/>
      <c r="C40" s="8"/>
      <c r="D40" s="31"/>
      <c r="E40" s="31"/>
      <c r="F40" s="31" t="s">
        <v>606</v>
      </c>
      <c r="G40" s="31" t="s">
        <v>352</v>
      </c>
      <c r="H40" s="31" t="s">
        <v>604</v>
      </c>
      <c r="I40" s="31" t="s">
        <v>475</v>
      </c>
      <c r="J40" s="31" t="s">
        <v>355</v>
      </c>
      <c r="K40" s="31" t="s">
        <v>607</v>
      </c>
    </row>
    <row r="41" ht="22.5" customHeight="1" spans="1:11">
      <c r="A41" s="8"/>
      <c r="B41" s="8"/>
      <c r="C41" s="8"/>
      <c r="D41" s="31" t="s">
        <v>367</v>
      </c>
      <c r="E41" s="31"/>
      <c r="F41" s="31"/>
      <c r="G41" s="31"/>
      <c r="H41" s="31"/>
      <c r="I41" s="31"/>
      <c r="J41" s="31"/>
      <c r="K41" s="31"/>
    </row>
    <row r="42" ht="22.5" customHeight="1" spans="1:11">
      <c r="A42" s="8"/>
      <c r="B42" s="8"/>
      <c r="C42" s="8"/>
      <c r="D42" s="31"/>
      <c r="E42" s="31" t="s">
        <v>368</v>
      </c>
      <c r="F42" s="31"/>
      <c r="G42" s="31"/>
      <c r="H42" s="31"/>
      <c r="I42" s="31"/>
      <c r="J42" s="31"/>
      <c r="K42" s="31"/>
    </row>
    <row r="43" ht="22.5" customHeight="1" spans="1:11">
      <c r="A43" s="8"/>
      <c r="B43" s="8"/>
      <c r="C43" s="8"/>
      <c r="D43" s="31"/>
      <c r="E43" s="31"/>
      <c r="F43" s="31" t="s">
        <v>608</v>
      </c>
      <c r="G43" s="31" t="s">
        <v>370</v>
      </c>
      <c r="H43" s="31" t="s">
        <v>450</v>
      </c>
      <c r="I43" s="31" t="s">
        <v>360</v>
      </c>
      <c r="J43" s="31" t="s">
        <v>355</v>
      </c>
      <c r="K43" s="31" t="s">
        <v>609</v>
      </c>
    </row>
    <row r="44" ht="22.5" customHeight="1" spans="1:11">
      <c r="A44" s="31" t="s">
        <v>610</v>
      </c>
      <c r="B44" s="31" t="s">
        <v>611</v>
      </c>
      <c r="C44" s="31" t="s">
        <v>612</v>
      </c>
      <c r="D44" s="8"/>
      <c r="E44" s="8"/>
      <c r="F44" s="8"/>
      <c r="G44" s="8"/>
      <c r="H44" s="8"/>
      <c r="I44" s="8"/>
      <c r="J44" s="8"/>
      <c r="K44" s="8"/>
    </row>
    <row r="45" ht="22.5" customHeight="1" spans="1:11">
      <c r="A45" s="8"/>
      <c r="B45" s="8"/>
      <c r="C45" s="8"/>
      <c r="D45" s="31" t="s">
        <v>349</v>
      </c>
      <c r="E45" s="31"/>
      <c r="F45" s="31"/>
      <c r="G45" s="31"/>
      <c r="H45" s="31"/>
      <c r="I45" s="31"/>
      <c r="J45" s="31"/>
      <c r="K45" s="31"/>
    </row>
    <row r="46" ht="22.5" customHeight="1" spans="1:11">
      <c r="A46" s="8"/>
      <c r="B46" s="8"/>
      <c r="C46" s="8"/>
      <c r="D46" s="31"/>
      <c r="E46" s="31" t="s">
        <v>350</v>
      </c>
      <c r="F46" s="31"/>
      <c r="G46" s="31"/>
      <c r="H46" s="31"/>
      <c r="I46" s="31"/>
      <c r="J46" s="31"/>
      <c r="K46" s="31"/>
    </row>
    <row r="47" ht="22.5" customHeight="1" spans="1:11">
      <c r="A47" s="8"/>
      <c r="B47" s="8"/>
      <c r="C47" s="8"/>
      <c r="D47" s="31"/>
      <c r="E47" s="31"/>
      <c r="F47" s="31" t="s">
        <v>351</v>
      </c>
      <c r="G47" s="31" t="s">
        <v>352</v>
      </c>
      <c r="H47" s="31" t="s">
        <v>612</v>
      </c>
      <c r="I47" s="31" t="s">
        <v>613</v>
      </c>
      <c r="J47" s="31" t="s">
        <v>361</v>
      </c>
      <c r="K47" s="31" t="s">
        <v>614</v>
      </c>
    </row>
    <row r="48" ht="22.5" customHeight="1" spans="1:11">
      <c r="A48" s="8"/>
      <c r="B48" s="8"/>
      <c r="C48" s="8"/>
      <c r="D48" s="31" t="s">
        <v>363</v>
      </c>
      <c r="E48" s="31"/>
      <c r="F48" s="31"/>
      <c r="G48" s="31"/>
      <c r="H48" s="31"/>
      <c r="I48" s="31"/>
      <c r="J48" s="31"/>
      <c r="K48" s="31"/>
    </row>
    <row r="49" ht="22.5" customHeight="1" spans="1:11">
      <c r="A49" s="8"/>
      <c r="B49" s="8"/>
      <c r="C49" s="8"/>
      <c r="D49" s="31"/>
      <c r="E49" s="31" t="s">
        <v>364</v>
      </c>
      <c r="F49" s="31"/>
      <c r="G49" s="31"/>
      <c r="H49" s="31"/>
      <c r="I49" s="31"/>
      <c r="J49" s="31"/>
      <c r="K49" s="31"/>
    </row>
    <row r="50" ht="22.5" customHeight="1" spans="1:11">
      <c r="A50" s="8"/>
      <c r="B50" s="8"/>
      <c r="C50" s="8"/>
      <c r="D50" s="31"/>
      <c r="E50" s="31"/>
      <c r="F50" s="31" t="s">
        <v>615</v>
      </c>
      <c r="G50" s="31" t="s">
        <v>370</v>
      </c>
      <c r="H50" s="31" t="s">
        <v>612</v>
      </c>
      <c r="I50" s="31" t="s">
        <v>360</v>
      </c>
      <c r="J50" s="31" t="s">
        <v>361</v>
      </c>
      <c r="K50" s="31" t="s">
        <v>616</v>
      </c>
    </row>
    <row r="51" ht="22.5" customHeight="1" spans="1:11">
      <c r="A51" s="8"/>
      <c r="B51" s="8"/>
      <c r="C51" s="8"/>
      <c r="D51" s="31" t="s">
        <v>367</v>
      </c>
      <c r="E51" s="31"/>
      <c r="F51" s="31"/>
      <c r="G51" s="31"/>
      <c r="H51" s="31"/>
      <c r="I51" s="31"/>
      <c r="J51" s="31"/>
      <c r="K51" s="31"/>
    </row>
    <row r="52" ht="22.5" customHeight="1" spans="1:11">
      <c r="A52" s="8"/>
      <c r="B52" s="8"/>
      <c r="C52" s="8"/>
      <c r="D52" s="31"/>
      <c r="E52" s="31" t="s">
        <v>368</v>
      </c>
      <c r="F52" s="31"/>
      <c r="G52" s="31"/>
      <c r="H52" s="31"/>
      <c r="I52" s="31"/>
      <c r="J52" s="31"/>
      <c r="K52" s="31"/>
    </row>
    <row r="53" ht="22.5" customHeight="1" spans="1:11">
      <c r="A53" s="8"/>
      <c r="B53" s="8"/>
      <c r="C53" s="8"/>
      <c r="D53" s="31"/>
      <c r="E53" s="31"/>
      <c r="F53" s="31" t="s">
        <v>369</v>
      </c>
      <c r="G53" s="31" t="s">
        <v>370</v>
      </c>
      <c r="H53" s="31" t="s">
        <v>612</v>
      </c>
      <c r="I53" s="31" t="s">
        <v>360</v>
      </c>
      <c r="J53" s="31" t="s">
        <v>361</v>
      </c>
      <c r="K53" s="31" t="s">
        <v>617</v>
      </c>
    </row>
  </sheetData>
  <mergeCells count="1">
    <mergeCell ref="A3:K3"/>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showZeros="0" workbookViewId="0">
      <pane ySplit="1" topLeftCell="A2" activePane="bottomLeft" state="frozen"/>
      <selection/>
      <selection pane="bottomLeft" activeCell="A3" sqref="A3:H12"/>
    </sheetView>
  </sheetViews>
  <sheetFormatPr defaultColWidth="10.7083333333333" defaultRowHeight="12" customHeight="1" outlineLevelCol="7"/>
  <cols>
    <col min="1" max="1" width="25.25" style="17" customWidth="1"/>
    <col min="2" max="2" width="13.125" style="17" customWidth="1"/>
    <col min="3" max="3" width="21.75" style="17" customWidth="1"/>
    <col min="4" max="4" width="15.75" style="17" customWidth="1"/>
    <col min="5" max="5" width="7.85" style="17" customWidth="1"/>
    <col min="6" max="6" width="11" style="17" customWidth="1"/>
    <col min="7" max="7" width="14.5" style="17" customWidth="1"/>
    <col min="8" max="8" width="15.75" style="17" customWidth="1"/>
    <col min="9" max="16384" width="10.7083333333333" style="17"/>
  </cols>
  <sheetData>
    <row r="1" customHeight="1" spans="1:8">
      <c r="A1" s="18"/>
      <c r="B1" s="18"/>
      <c r="C1" s="18"/>
      <c r="D1" s="18"/>
      <c r="E1" s="18"/>
      <c r="F1" s="18"/>
      <c r="G1" s="18"/>
      <c r="H1" s="18"/>
    </row>
    <row r="2" ht="14.25" customHeight="1" spans="1:8">
      <c r="A2" s="19"/>
      <c r="B2" s="19"/>
      <c r="C2" s="19"/>
      <c r="D2" s="19"/>
      <c r="E2" s="19"/>
      <c r="F2" s="19"/>
      <c r="G2" s="19"/>
      <c r="H2" s="20" t="s">
        <v>618</v>
      </c>
    </row>
    <row r="3" ht="45" customHeight="1" spans="1:8">
      <c r="A3" s="21" t="s">
        <v>619</v>
      </c>
      <c r="B3" s="21"/>
      <c r="C3" s="21"/>
      <c r="D3" s="21"/>
      <c r="E3" s="21"/>
      <c r="F3" s="21"/>
      <c r="G3" s="21"/>
      <c r="H3" s="21"/>
    </row>
    <row r="4" ht="13.5" customHeight="1" spans="1:8">
      <c r="A4" s="22" t="str">
        <f>"单位名称："&amp;"楚雄彝族自治州市场监督管理局"</f>
        <v>单位名称：楚雄彝族自治州市场监督管理局</v>
      </c>
      <c r="B4" s="22"/>
      <c r="C4" s="22"/>
      <c r="D4" s="19"/>
      <c r="E4" s="19"/>
      <c r="F4" s="19"/>
      <c r="G4" s="19"/>
      <c r="H4" s="20" t="s">
        <v>54</v>
      </c>
    </row>
    <row r="5" ht="18" customHeight="1" spans="1:8">
      <c r="A5" s="23" t="s">
        <v>483</v>
      </c>
      <c r="B5" s="23" t="s">
        <v>620</v>
      </c>
      <c r="C5" s="23" t="s">
        <v>621</v>
      </c>
      <c r="D5" s="23" t="s">
        <v>622</v>
      </c>
      <c r="E5" s="23" t="s">
        <v>491</v>
      </c>
      <c r="F5" s="23" t="s">
        <v>623</v>
      </c>
      <c r="G5" s="23"/>
      <c r="H5" s="23"/>
    </row>
    <row r="6" ht="18" customHeight="1" spans="1:8">
      <c r="A6" s="23"/>
      <c r="B6" s="23"/>
      <c r="C6" s="23"/>
      <c r="D6" s="23"/>
      <c r="E6" s="23"/>
      <c r="F6" s="23" t="s">
        <v>492</v>
      </c>
      <c r="G6" s="23" t="s">
        <v>624</v>
      </c>
      <c r="H6" s="23" t="s">
        <v>625</v>
      </c>
    </row>
    <row r="7" ht="21" customHeight="1" spans="1:8">
      <c r="A7" s="24">
        <v>1</v>
      </c>
      <c r="B7" s="24">
        <v>2</v>
      </c>
      <c r="C7" s="24">
        <v>3</v>
      </c>
      <c r="D7" s="24">
        <v>4</v>
      </c>
      <c r="E7" s="24">
        <v>5</v>
      </c>
      <c r="F7" s="24">
        <v>6</v>
      </c>
      <c r="G7" s="24">
        <v>7</v>
      </c>
      <c r="H7" s="24">
        <v>8</v>
      </c>
    </row>
    <row r="8" ht="23.25" customHeight="1" spans="1:8">
      <c r="A8" s="8" t="s">
        <v>71</v>
      </c>
      <c r="B8" s="8"/>
      <c r="C8" s="8"/>
      <c r="D8" s="8"/>
      <c r="E8" s="25"/>
      <c r="F8" s="25">
        <v>4</v>
      </c>
      <c r="G8" s="25" t="s">
        <v>626</v>
      </c>
      <c r="H8" s="25">
        <v>20000</v>
      </c>
    </row>
    <row r="9" ht="23.25" customHeight="1" spans="1:8">
      <c r="A9" s="10" t="s">
        <v>71</v>
      </c>
      <c r="B9" s="8"/>
      <c r="C9" s="8"/>
      <c r="D9" s="8"/>
      <c r="E9" s="25"/>
      <c r="F9" s="25">
        <v>4</v>
      </c>
      <c r="G9" s="26">
        <v>2000</v>
      </c>
      <c r="H9" s="25">
        <v>20000</v>
      </c>
    </row>
    <row r="10" ht="23.25" customHeight="1" spans="1:8">
      <c r="A10" s="8"/>
      <c r="B10" s="8" t="s">
        <v>627</v>
      </c>
      <c r="C10" s="8" t="s">
        <v>628</v>
      </c>
      <c r="D10" s="8" t="s">
        <v>629</v>
      </c>
      <c r="E10" s="25" t="s">
        <v>630</v>
      </c>
      <c r="F10" s="25">
        <v>2</v>
      </c>
      <c r="G10" s="25">
        <v>2000</v>
      </c>
      <c r="H10" s="25">
        <v>4000</v>
      </c>
    </row>
    <row r="11" ht="23.25" customHeight="1" spans="1:8">
      <c r="A11" s="8"/>
      <c r="B11" s="8" t="s">
        <v>627</v>
      </c>
      <c r="C11" s="8" t="s">
        <v>631</v>
      </c>
      <c r="D11" s="8" t="s">
        <v>508</v>
      </c>
      <c r="E11" s="25" t="s">
        <v>510</v>
      </c>
      <c r="F11" s="25">
        <v>2</v>
      </c>
      <c r="G11" s="25">
        <v>8000</v>
      </c>
      <c r="H11" s="25">
        <v>16000</v>
      </c>
    </row>
    <row r="12" ht="23.25" customHeight="1" spans="1:8">
      <c r="A12" s="11" t="s">
        <v>57</v>
      </c>
      <c r="B12" s="11"/>
      <c r="C12" s="11"/>
      <c r="D12" s="11"/>
      <c r="E12" s="11"/>
      <c r="F12" s="27">
        <v>4</v>
      </c>
      <c r="G12" s="28">
        <v>2000</v>
      </c>
      <c r="H12" s="28">
        <v>20000</v>
      </c>
    </row>
  </sheetData>
  <mergeCells count="9">
    <mergeCell ref="A3:H3"/>
    <mergeCell ref="A4:C4"/>
    <mergeCell ref="F5:H5"/>
    <mergeCell ref="A12:E12"/>
    <mergeCell ref="A5:A6"/>
    <mergeCell ref="B5:B6"/>
    <mergeCell ref="C5:C6"/>
    <mergeCell ref="D5:D6"/>
    <mergeCell ref="E5:E6"/>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5"/>
  <sheetViews>
    <sheetView showZeros="0" tabSelected="1" workbookViewId="0">
      <pane ySplit="1" topLeftCell="A2" activePane="bottomLeft" state="frozen"/>
      <selection/>
      <selection pane="bottomLeft" activeCell="A3" sqref="A3:K15"/>
    </sheetView>
  </sheetViews>
  <sheetFormatPr defaultColWidth="10.7083333333333" defaultRowHeight="14.25" customHeight="1"/>
  <cols>
    <col min="1" max="11" width="17.575" customWidth="1"/>
  </cols>
  <sheetData>
    <row r="1" customHeight="1" spans="1:11">
      <c r="A1" s="1"/>
      <c r="B1" s="1"/>
      <c r="C1" s="1"/>
      <c r="D1" s="1"/>
      <c r="E1" s="1"/>
      <c r="F1" s="1"/>
      <c r="G1" s="1"/>
      <c r="H1" s="1"/>
      <c r="I1" s="1"/>
      <c r="J1" s="1"/>
      <c r="K1" s="1"/>
    </row>
    <row r="2" ht="15.75" customHeight="1" spans="1:11">
      <c r="A2" s="12"/>
      <c r="B2" s="12"/>
      <c r="C2" s="12"/>
      <c r="D2" s="12"/>
      <c r="E2" s="12"/>
      <c r="F2" s="12"/>
      <c r="G2" s="12"/>
      <c r="H2" s="12"/>
      <c r="I2" s="12"/>
      <c r="J2" s="12"/>
      <c r="K2" s="16" t="s">
        <v>632</v>
      </c>
    </row>
    <row r="3" ht="46.15" customHeight="1" spans="1:11">
      <c r="A3" s="13" t="s">
        <v>633</v>
      </c>
      <c r="B3" s="13"/>
      <c r="C3" s="13"/>
      <c r="D3" s="13"/>
      <c r="E3" s="13"/>
      <c r="F3" s="13"/>
      <c r="G3" s="13"/>
      <c r="H3" s="13"/>
      <c r="I3" s="13"/>
      <c r="J3" s="13"/>
      <c r="K3" s="13"/>
    </row>
    <row r="4" ht="22.5" customHeight="1" spans="1:11">
      <c r="A4" s="12" t="str">
        <f>"单位名称："&amp;"楚雄彝族自治州市场监督管理局"</f>
        <v>单位名称：楚雄彝族自治州市场监督管理局</v>
      </c>
      <c r="B4" s="12"/>
      <c r="C4" s="12"/>
      <c r="D4" s="12"/>
      <c r="E4" s="12"/>
      <c r="F4" s="12"/>
      <c r="G4" s="12"/>
      <c r="H4" s="12"/>
      <c r="I4" s="12"/>
      <c r="J4" s="12"/>
      <c r="K4" s="16" t="s">
        <v>2</v>
      </c>
    </row>
    <row r="5" ht="22.5" customHeight="1" spans="1:11">
      <c r="A5" s="6" t="s">
        <v>302</v>
      </c>
      <c r="B5" s="6" t="s">
        <v>196</v>
      </c>
      <c r="C5" s="6" t="s">
        <v>194</v>
      </c>
      <c r="D5" s="6" t="s">
        <v>197</v>
      </c>
      <c r="E5" s="6" t="s">
        <v>198</v>
      </c>
      <c r="F5" s="6" t="s">
        <v>303</v>
      </c>
      <c r="G5" s="6" t="s">
        <v>304</v>
      </c>
      <c r="H5" s="6" t="s">
        <v>57</v>
      </c>
      <c r="I5" s="6" t="s">
        <v>634</v>
      </c>
      <c r="J5" s="6"/>
      <c r="K5" s="6"/>
    </row>
    <row r="6" ht="22.5" customHeight="1" spans="1:11">
      <c r="A6" s="6"/>
      <c r="B6" s="6"/>
      <c r="C6" s="6"/>
      <c r="D6" s="6"/>
      <c r="E6" s="6"/>
      <c r="F6" s="6"/>
      <c r="G6" s="6"/>
      <c r="H6" s="6" t="s">
        <v>59</v>
      </c>
      <c r="I6" s="6" t="s">
        <v>60</v>
      </c>
      <c r="J6" s="6" t="s">
        <v>61</v>
      </c>
      <c r="K6" s="6" t="s">
        <v>62</v>
      </c>
    </row>
    <row r="7" ht="22.5" customHeight="1" spans="1:11">
      <c r="A7" s="14">
        <v>1</v>
      </c>
      <c r="B7" s="14">
        <v>2</v>
      </c>
      <c r="C7" s="14">
        <v>3</v>
      </c>
      <c r="D7" s="15">
        <v>4</v>
      </c>
      <c r="E7" s="15">
        <v>5</v>
      </c>
      <c r="F7" s="15">
        <v>6</v>
      </c>
      <c r="G7" s="15">
        <v>7</v>
      </c>
      <c r="H7" s="15">
        <v>8</v>
      </c>
      <c r="I7" s="15">
        <v>9</v>
      </c>
      <c r="J7" s="15">
        <v>10</v>
      </c>
      <c r="K7" s="15">
        <v>11</v>
      </c>
    </row>
    <row r="8" ht="22.5" customHeight="1" spans="1:11">
      <c r="A8" s="8" t="s">
        <v>635</v>
      </c>
      <c r="B8" s="8" t="s">
        <v>636</v>
      </c>
      <c r="C8" s="8" t="s">
        <v>71</v>
      </c>
      <c r="D8" s="8"/>
      <c r="E8" s="8"/>
      <c r="F8" s="8"/>
      <c r="G8" s="8"/>
      <c r="H8" s="9">
        <v>285000</v>
      </c>
      <c r="I8" s="9">
        <v>285000</v>
      </c>
      <c r="J8" s="9"/>
      <c r="K8" s="9"/>
    </row>
    <row r="9" ht="22.5" customHeight="1" spans="1:11">
      <c r="A9" s="8" t="s">
        <v>626</v>
      </c>
      <c r="B9" s="8" t="s">
        <v>626</v>
      </c>
      <c r="C9" s="8" t="s">
        <v>626</v>
      </c>
      <c r="D9" s="8" t="s">
        <v>108</v>
      </c>
      <c r="E9" s="8" t="s">
        <v>109</v>
      </c>
      <c r="F9" s="8" t="s">
        <v>270</v>
      </c>
      <c r="G9" s="8" t="s">
        <v>271</v>
      </c>
      <c r="H9" s="9">
        <v>200000</v>
      </c>
      <c r="I9" s="9">
        <v>200000</v>
      </c>
      <c r="J9" s="9"/>
      <c r="K9" s="9"/>
    </row>
    <row r="10" ht="22.5" customHeight="1" spans="1:11">
      <c r="A10" s="8"/>
      <c r="B10" s="8"/>
      <c r="C10" s="8"/>
      <c r="D10" s="8" t="s">
        <v>108</v>
      </c>
      <c r="E10" s="8" t="s">
        <v>109</v>
      </c>
      <c r="F10" s="8" t="s">
        <v>280</v>
      </c>
      <c r="G10" s="8" t="s">
        <v>281</v>
      </c>
      <c r="H10" s="9">
        <v>30000</v>
      </c>
      <c r="I10" s="9">
        <v>30000</v>
      </c>
      <c r="J10" s="9"/>
      <c r="K10" s="9"/>
    </row>
    <row r="11" ht="22.5" customHeight="1" spans="1:11">
      <c r="A11" s="8"/>
      <c r="B11" s="8"/>
      <c r="C11" s="8"/>
      <c r="D11" s="8" t="s">
        <v>108</v>
      </c>
      <c r="E11" s="8" t="s">
        <v>109</v>
      </c>
      <c r="F11" s="8" t="s">
        <v>318</v>
      </c>
      <c r="G11" s="8" t="s">
        <v>319</v>
      </c>
      <c r="H11" s="9">
        <v>35000</v>
      </c>
      <c r="I11" s="9">
        <v>35000</v>
      </c>
      <c r="J11" s="9"/>
      <c r="K11" s="9"/>
    </row>
    <row r="12" ht="22.5" customHeight="1" spans="1:11">
      <c r="A12" s="8"/>
      <c r="B12" s="8"/>
      <c r="C12" s="8"/>
      <c r="D12" s="8" t="s">
        <v>108</v>
      </c>
      <c r="E12" s="8" t="s">
        <v>109</v>
      </c>
      <c r="F12" s="8" t="s">
        <v>288</v>
      </c>
      <c r="G12" s="8" t="s">
        <v>289</v>
      </c>
      <c r="H12" s="9">
        <v>20000</v>
      </c>
      <c r="I12" s="9">
        <v>20000</v>
      </c>
      <c r="J12" s="9"/>
      <c r="K12" s="9"/>
    </row>
    <row r="13" ht="22.5" customHeight="1" spans="1:11">
      <c r="A13" s="8" t="s">
        <v>635</v>
      </c>
      <c r="B13" s="8" t="s">
        <v>637</v>
      </c>
      <c r="C13" s="8" t="s">
        <v>71</v>
      </c>
      <c r="D13" s="8"/>
      <c r="E13" s="8"/>
      <c r="F13" s="8"/>
      <c r="G13" s="8"/>
      <c r="H13" s="9">
        <v>1675000</v>
      </c>
      <c r="I13" s="9">
        <v>1675000</v>
      </c>
      <c r="J13" s="9"/>
      <c r="K13" s="9"/>
    </row>
    <row r="14" ht="22.5" customHeight="1" spans="1:11">
      <c r="A14" s="8"/>
      <c r="B14" s="8"/>
      <c r="C14" s="8"/>
      <c r="D14" s="8" t="s">
        <v>106</v>
      </c>
      <c r="E14" s="8" t="s">
        <v>107</v>
      </c>
      <c r="F14" s="8" t="s">
        <v>288</v>
      </c>
      <c r="G14" s="8" t="s">
        <v>289</v>
      </c>
      <c r="H14" s="9">
        <v>1675000</v>
      </c>
      <c r="I14" s="9">
        <v>1675000</v>
      </c>
      <c r="J14" s="9"/>
      <c r="K14" s="9"/>
    </row>
    <row r="15" ht="22.5" customHeight="1" spans="1:11">
      <c r="A15" s="11" t="s">
        <v>57</v>
      </c>
      <c r="B15" s="11"/>
      <c r="C15" s="11"/>
      <c r="D15" s="11"/>
      <c r="E15" s="11"/>
      <c r="F15" s="11"/>
      <c r="G15" s="11"/>
      <c r="H15" s="9">
        <v>1960000</v>
      </c>
      <c r="I15" s="9">
        <v>1960000</v>
      </c>
      <c r="J15" s="9"/>
      <c r="K15" s="9"/>
    </row>
  </sheetData>
  <mergeCells count="12">
    <mergeCell ref="A3:K3"/>
    <mergeCell ref="A4:J4"/>
    <mergeCell ref="I5:K5"/>
    <mergeCell ref="A15:G15"/>
    <mergeCell ref="A5:A6"/>
    <mergeCell ref="B5:B6"/>
    <mergeCell ref="C5:C6"/>
    <mergeCell ref="D5:D6"/>
    <mergeCell ref="E5:E6"/>
    <mergeCell ref="F5:F6"/>
    <mergeCell ref="G5:G6"/>
    <mergeCell ref="H5:H6"/>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7"/>
  <sheetViews>
    <sheetView showGridLines="0" showZeros="0" workbookViewId="0">
      <pane ySplit="1" topLeftCell="A2" activePane="bottomLeft" state="frozen"/>
      <selection/>
      <selection pane="bottomLeft" activeCell="C31" sqref="C31"/>
    </sheetView>
  </sheetViews>
  <sheetFormatPr defaultColWidth="10" defaultRowHeight="12.75" customHeight="1" outlineLevelCol="6"/>
  <cols>
    <col min="1" max="1" width="32.25" customWidth="1"/>
    <col min="2" max="2" width="19.1416666666667" customWidth="1"/>
    <col min="3" max="3" width="64.2833333333333" customWidth="1"/>
    <col min="4" max="4" width="8.70833333333333" customWidth="1"/>
    <col min="5" max="7" width="20.575" customWidth="1"/>
  </cols>
  <sheetData>
    <row r="1" customHeight="1" spans="1:7">
      <c r="A1" s="1"/>
      <c r="B1" s="1"/>
      <c r="C1" s="1"/>
      <c r="D1" s="1"/>
      <c r="E1" s="1"/>
      <c r="F1" s="1"/>
      <c r="G1" s="1"/>
    </row>
    <row r="2" ht="15" customHeight="1" spans="1:7">
      <c r="A2" s="2"/>
      <c r="B2" s="2"/>
      <c r="C2" s="2"/>
      <c r="D2" s="2"/>
      <c r="E2" s="2"/>
      <c r="F2" s="2"/>
      <c r="G2" s="3" t="s">
        <v>638</v>
      </c>
    </row>
    <row r="3" ht="45" customHeight="1" spans="1:7">
      <c r="A3" s="4" t="s">
        <v>639</v>
      </c>
      <c r="B3" s="4"/>
      <c r="C3" s="4"/>
      <c r="D3" s="4"/>
      <c r="E3" s="4"/>
      <c r="F3" s="4"/>
      <c r="G3" s="4"/>
    </row>
    <row r="4" ht="15" customHeight="1" spans="1:7">
      <c r="A4" s="5" t="str">
        <f>"单位名称："&amp;"楚雄彝族自治州市场监督管理局"</f>
        <v>单位名称：楚雄彝族自治州市场监督管理局</v>
      </c>
      <c r="B4" s="5"/>
      <c r="C4" s="2"/>
      <c r="D4" s="2"/>
      <c r="E4" s="2"/>
      <c r="F4" s="2"/>
      <c r="G4" s="3" t="s">
        <v>54</v>
      </c>
    </row>
    <row r="5" ht="45" customHeight="1" spans="1:7">
      <c r="A5" s="6" t="s">
        <v>194</v>
      </c>
      <c r="B5" s="6" t="s">
        <v>302</v>
      </c>
      <c r="C5" s="6" t="s">
        <v>196</v>
      </c>
      <c r="D5" s="6" t="s">
        <v>640</v>
      </c>
      <c r="E5" s="6" t="s">
        <v>60</v>
      </c>
      <c r="F5" s="6"/>
      <c r="G5" s="6"/>
    </row>
    <row r="6" ht="45" customHeight="1" spans="1:7">
      <c r="A6" s="6"/>
      <c r="B6" s="6"/>
      <c r="C6" s="6"/>
      <c r="D6" s="6"/>
      <c r="E6" s="6" t="s">
        <v>641</v>
      </c>
      <c r="F6" s="6" t="s">
        <v>642</v>
      </c>
      <c r="G6" s="6" t="s">
        <v>643</v>
      </c>
    </row>
    <row r="7" ht="15" customHeight="1" spans="1:7">
      <c r="A7" s="7">
        <v>1</v>
      </c>
      <c r="B7" s="7">
        <v>2</v>
      </c>
      <c r="C7" s="7">
        <v>3</v>
      </c>
      <c r="D7" s="7">
        <v>4</v>
      </c>
      <c r="E7" s="7">
        <v>5</v>
      </c>
      <c r="F7" s="7">
        <v>6</v>
      </c>
      <c r="G7" s="7">
        <v>7</v>
      </c>
    </row>
    <row r="8" ht="22.5" customHeight="1" spans="1:7">
      <c r="A8" s="8" t="s">
        <v>71</v>
      </c>
      <c r="B8" s="8"/>
      <c r="C8" s="8"/>
      <c r="D8" s="8"/>
      <c r="E8" s="9">
        <v>5550000</v>
      </c>
      <c r="F8" s="9"/>
      <c r="G8" s="9"/>
    </row>
    <row r="9" ht="22.5" customHeight="1" spans="1:7">
      <c r="A9" s="10" t="s">
        <v>71</v>
      </c>
      <c r="B9" s="8"/>
      <c r="C9" s="8"/>
      <c r="D9" s="8"/>
      <c r="E9" s="9">
        <v>5550000</v>
      </c>
      <c r="F9" s="9"/>
      <c r="G9" s="9"/>
    </row>
    <row r="10" ht="22.5" customHeight="1" spans="1:7">
      <c r="A10" s="8"/>
      <c r="B10" s="8" t="s">
        <v>308</v>
      </c>
      <c r="C10" s="8" t="s">
        <v>312</v>
      </c>
      <c r="D10" s="8" t="s">
        <v>644</v>
      </c>
      <c r="E10" s="9">
        <v>22000</v>
      </c>
      <c r="F10" s="9"/>
      <c r="G10" s="9"/>
    </row>
    <row r="11" ht="22.5" customHeight="1" spans="1:7">
      <c r="A11" s="8"/>
      <c r="B11" s="8" t="s">
        <v>329</v>
      </c>
      <c r="C11" s="8" t="s">
        <v>328</v>
      </c>
      <c r="D11" s="8" t="s">
        <v>645</v>
      </c>
      <c r="E11" s="9">
        <v>100000</v>
      </c>
      <c r="F11" s="9"/>
      <c r="G11" s="9"/>
    </row>
    <row r="12" ht="22.5" customHeight="1" spans="1:7">
      <c r="A12" s="8"/>
      <c r="B12" s="8" t="s">
        <v>308</v>
      </c>
      <c r="C12" s="8" t="s">
        <v>332</v>
      </c>
      <c r="D12" s="8" t="s">
        <v>644</v>
      </c>
      <c r="E12" s="9">
        <v>1000000</v>
      </c>
      <c r="F12" s="9"/>
      <c r="G12" s="9"/>
    </row>
    <row r="13" ht="22.5" customHeight="1" spans="1:7">
      <c r="A13" s="8"/>
      <c r="B13" s="8" t="s">
        <v>308</v>
      </c>
      <c r="C13" s="8" t="s">
        <v>310</v>
      </c>
      <c r="D13" s="8" t="s">
        <v>644</v>
      </c>
      <c r="E13" s="9">
        <v>12000</v>
      </c>
      <c r="F13" s="9"/>
      <c r="G13" s="9"/>
    </row>
    <row r="14" ht="22.5" customHeight="1" spans="1:7">
      <c r="A14" s="8"/>
      <c r="B14" s="8" t="s">
        <v>308</v>
      </c>
      <c r="C14" s="8" t="s">
        <v>307</v>
      </c>
      <c r="D14" s="8" t="s">
        <v>644</v>
      </c>
      <c r="E14" s="9">
        <v>16000</v>
      </c>
      <c r="F14" s="9"/>
      <c r="G14" s="9"/>
    </row>
    <row r="15" ht="22.5" customHeight="1" spans="1:7">
      <c r="A15" s="8"/>
      <c r="B15" s="8" t="s">
        <v>308</v>
      </c>
      <c r="C15" s="8" t="s">
        <v>316</v>
      </c>
      <c r="D15" s="8" t="s">
        <v>644</v>
      </c>
      <c r="E15" s="9">
        <v>2700000</v>
      </c>
      <c r="F15" s="9"/>
      <c r="G15" s="9"/>
    </row>
    <row r="16" ht="22.5" customHeight="1" spans="1:7">
      <c r="A16" s="8"/>
      <c r="B16" s="8" t="s">
        <v>308</v>
      </c>
      <c r="C16" s="8" t="s">
        <v>320</v>
      </c>
      <c r="D16" s="8" t="s">
        <v>644</v>
      </c>
      <c r="E16" s="9">
        <v>1700000</v>
      </c>
      <c r="F16" s="9"/>
      <c r="G16" s="9"/>
    </row>
    <row r="17" ht="22.5" customHeight="1" spans="1:7">
      <c r="A17" s="11" t="s">
        <v>57</v>
      </c>
      <c r="B17" s="11"/>
      <c r="C17" s="11"/>
      <c r="D17" s="11"/>
      <c r="E17" s="9">
        <v>5550000</v>
      </c>
      <c r="F17" s="9"/>
      <c r="G17" s="9"/>
    </row>
  </sheetData>
  <mergeCells count="8">
    <mergeCell ref="A3:G3"/>
    <mergeCell ref="A4:B4"/>
    <mergeCell ref="E5:G5"/>
    <mergeCell ref="A17:D17"/>
    <mergeCell ref="A5:A6"/>
    <mergeCell ref="B5:B6"/>
    <mergeCell ref="C5:C6"/>
    <mergeCell ref="D5:D6"/>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I15" sqref="I15"/>
    </sheetView>
  </sheetViews>
  <sheetFormatPr defaultColWidth="9" defaultRowHeight="13.5" customHeight="1"/>
  <cols>
    <col min="1" max="1" width="9.75" customWidth="1"/>
    <col min="2" max="2" width="26.5" customWidth="1"/>
    <col min="3" max="3" width="13" customWidth="1"/>
    <col min="4" max="4" width="13.5" customWidth="1"/>
    <col min="5" max="5" width="12.625" customWidth="1"/>
    <col min="6" max="20" width="12.875" customWidth="1"/>
  </cols>
  <sheetData>
    <row r="1" customHeight="1" spans="1:20">
      <c r="A1" s="1"/>
      <c r="B1" s="1"/>
      <c r="C1" s="1"/>
      <c r="D1" s="1"/>
      <c r="E1" s="1"/>
      <c r="F1" s="1"/>
      <c r="G1" s="1"/>
      <c r="H1" s="1"/>
      <c r="I1" s="1"/>
      <c r="J1" s="1"/>
      <c r="K1" s="1"/>
      <c r="L1" s="1"/>
      <c r="M1" s="1"/>
      <c r="N1" s="1"/>
      <c r="O1" s="1"/>
      <c r="P1" s="1"/>
      <c r="Q1" s="1"/>
      <c r="R1" s="1"/>
      <c r="S1" s="1"/>
      <c r="T1" s="1"/>
    </row>
    <row r="2" ht="15.85" customHeight="1" spans="1:20">
      <c r="A2" s="71"/>
      <c r="B2" s="71"/>
      <c r="C2" s="71"/>
      <c r="D2" s="71"/>
      <c r="E2" s="71"/>
      <c r="F2" s="71"/>
      <c r="G2" s="71"/>
      <c r="H2" s="71"/>
      <c r="I2" s="71"/>
      <c r="J2" s="71"/>
      <c r="K2" s="71"/>
      <c r="L2" s="71"/>
      <c r="M2" s="71"/>
      <c r="N2" s="71"/>
      <c r="O2" s="71"/>
      <c r="P2" s="71"/>
      <c r="Q2" s="71"/>
      <c r="R2" s="71"/>
      <c r="S2" s="71"/>
      <c r="T2" s="33" t="s">
        <v>53</v>
      </c>
    </row>
    <row r="3" ht="30.75" customHeight="1" spans="1:20">
      <c r="A3" s="21" t="str">
        <f>"2025"&amp;"年部门收入预算表"</f>
        <v>2025年部门收入预算表</v>
      </c>
      <c r="B3" s="21"/>
      <c r="C3" s="21"/>
      <c r="D3" s="21"/>
      <c r="E3" s="21"/>
      <c r="F3" s="21"/>
      <c r="G3" s="21"/>
      <c r="H3" s="21"/>
      <c r="I3" s="21"/>
      <c r="J3" s="21"/>
      <c r="K3" s="21"/>
      <c r="L3" s="21"/>
      <c r="M3" s="21"/>
      <c r="N3" s="21"/>
      <c r="O3" s="21"/>
      <c r="P3" s="21"/>
      <c r="Q3" s="21"/>
      <c r="R3" s="21"/>
      <c r="S3" s="21"/>
      <c r="T3" s="21"/>
    </row>
    <row r="4" customHeight="1" spans="1:20">
      <c r="A4" s="29" t="str">
        <f>"单位名称："&amp;"楚雄彝族自治州市场监督管理局"</f>
        <v>单位名称：楚雄彝族自治州市场监督管理局</v>
      </c>
      <c r="B4" s="29"/>
      <c r="C4" s="33" t="s">
        <v>54</v>
      </c>
      <c r="D4" s="33"/>
      <c r="E4" s="33"/>
      <c r="F4" s="33"/>
      <c r="G4" s="33"/>
      <c r="H4" s="33"/>
      <c r="I4" s="33"/>
      <c r="J4" s="33"/>
      <c r="K4" s="33"/>
      <c r="L4" s="33"/>
      <c r="M4" s="33"/>
      <c r="N4" s="33"/>
      <c r="O4" s="33"/>
      <c r="P4" s="33"/>
      <c r="Q4" s="33"/>
      <c r="R4" s="33"/>
      <c r="S4" s="33"/>
      <c r="T4" s="33"/>
    </row>
    <row r="5" customHeight="1" spans="1:20">
      <c r="A5" s="11" t="s">
        <v>55</v>
      </c>
      <c r="B5" s="11" t="s">
        <v>56</v>
      </c>
      <c r="C5" s="11" t="s">
        <v>57</v>
      </c>
      <c r="D5" s="11" t="s">
        <v>58</v>
      </c>
      <c r="E5" s="11"/>
      <c r="F5" s="11"/>
      <c r="G5" s="11"/>
      <c r="H5" s="11"/>
      <c r="I5" s="11"/>
      <c r="J5" s="11"/>
      <c r="K5" s="11"/>
      <c r="L5" s="11"/>
      <c r="M5" s="11"/>
      <c r="N5" s="11"/>
      <c r="O5" s="11" t="s">
        <v>49</v>
      </c>
      <c r="P5" s="11"/>
      <c r="Q5" s="11"/>
      <c r="R5" s="11"/>
      <c r="S5" s="11"/>
      <c r="T5" s="11"/>
    </row>
    <row r="6" customHeight="1" spans="1:20">
      <c r="A6" s="11"/>
      <c r="B6" s="11"/>
      <c r="C6" s="11"/>
      <c r="D6" s="11" t="s">
        <v>59</v>
      </c>
      <c r="E6" s="11" t="s">
        <v>60</v>
      </c>
      <c r="F6" s="11" t="s">
        <v>61</v>
      </c>
      <c r="G6" s="11" t="s">
        <v>62</v>
      </c>
      <c r="H6" s="11" t="s">
        <v>63</v>
      </c>
      <c r="I6" s="11" t="s">
        <v>64</v>
      </c>
      <c r="J6" s="11"/>
      <c r="K6" s="11"/>
      <c r="L6" s="11"/>
      <c r="M6" s="11"/>
      <c r="N6" s="11"/>
      <c r="O6" s="11" t="s">
        <v>59</v>
      </c>
      <c r="P6" s="11" t="s">
        <v>60</v>
      </c>
      <c r="Q6" s="11" t="s">
        <v>61</v>
      </c>
      <c r="R6" s="11" t="s">
        <v>62</v>
      </c>
      <c r="S6" s="11" t="s">
        <v>63</v>
      </c>
      <c r="T6" s="11" t="s">
        <v>64</v>
      </c>
    </row>
    <row r="7" ht="26.25" customHeight="1" spans="1:20">
      <c r="A7" s="11"/>
      <c r="B7" s="11"/>
      <c r="C7" s="11"/>
      <c r="D7" s="11"/>
      <c r="E7" s="11"/>
      <c r="F7" s="11"/>
      <c r="G7" s="11"/>
      <c r="H7" s="11"/>
      <c r="I7" s="11" t="s">
        <v>59</v>
      </c>
      <c r="J7" s="11" t="s">
        <v>65</v>
      </c>
      <c r="K7" s="11" t="s">
        <v>66</v>
      </c>
      <c r="L7" s="11" t="s">
        <v>67</v>
      </c>
      <c r="M7" s="11" t="s">
        <v>68</v>
      </c>
      <c r="N7" s="11" t="s">
        <v>69</v>
      </c>
      <c r="O7" s="11"/>
      <c r="P7" s="11"/>
      <c r="Q7" s="11"/>
      <c r="R7" s="11"/>
      <c r="S7" s="11"/>
      <c r="T7" s="11"/>
    </row>
    <row r="8" ht="31.6" customHeight="1" spans="1:20">
      <c r="A8" s="63">
        <v>1</v>
      </c>
      <c r="B8" s="63">
        <v>2</v>
      </c>
      <c r="C8" s="63">
        <v>3</v>
      </c>
      <c r="D8" s="63">
        <v>4</v>
      </c>
      <c r="E8" s="63">
        <v>5</v>
      </c>
      <c r="F8" s="63">
        <v>6</v>
      </c>
      <c r="G8" s="63">
        <v>7</v>
      </c>
      <c r="H8" s="63">
        <v>8</v>
      </c>
      <c r="I8" s="63">
        <v>9</v>
      </c>
      <c r="J8" s="63">
        <v>10</v>
      </c>
      <c r="K8" s="63">
        <v>11</v>
      </c>
      <c r="L8" s="63">
        <v>12</v>
      </c>
      <c r="M8" s="63">
        <v>13</v>
      </c>
      <c r="N8" s="63">
        <v>14</v>
      </c>
      <c r="O8" s="63">
        <v>15</v>
      </c>
      <c r="P8" s="63">
        <v>16</v>
      </c>
      <c r="Q8" s="63">
        <v>17</v>
      </c>
      <c r="R8" s="63">
        <v>18</v>
      </c>
      <c r="S8" s="63">
        <v>19</v>
      </c>
      <c r="T8" s="63">
        <v>20</v>
      </c>
    </row>
    <row r="9" ht="31.6" customHeight="1" spans="1:20">
      <c r="A9" s="8" t="s">
        <v>70</v>
      </c>
      <c r="B9" s="8" t="s">
        <v>71</v>
      </c>
      <c r="C9" s="65">
        <v>35718893.97</v>
      </c>
      <c r="D9" s="65">
        <v>35718893.97</v>
      </c>
      <c r="E9" s="65">
        <v>35718893.97</v>
      </c>
      <c r="F9" s="65"/>
      <c r="G9" s="9"/>
      <c r="H9" s="9"/>
      <c r="I9" s="9"/>
      <c r="J9" s="9"/>
      <c r="K9" s="9"/>
      <c r="L9" s="9"/>
      <c r="M9" s="9"/>
      <c r="N9" s="9"/>
      <c r="O9" s="9"/>
      <c r="P9" s="9"/>
      <c r="Q9" s="9"/>
      <c r="R9" s="9"/>
      <c r="S9" s="9"/>
      <c r="T9" s="9"/>
    </row>
    <row r="10" ht="31.6" customHeight="1" spans="1:20">
      <c r="A10" s="10" t="s">
        <v>72</v>
      </c>
      <c r="B10" s="10" t="s">
        <v>71</v>
      </c>
      <c r="C10" s="65">
        <v>35718893.97</v>
      </c>
      <c r="D10" s="65">
        <v>35718893.97</v>
      </c>
      <c r="E10" s="65">
        <v>35718893.97</v>
      </c>
      <c r="F10" s="65"/>
      <c r="G10" s="9"/>
      <c r="H10" s="9"/>
      <c r="I10" s="9"/>
      <c r="J10" s="9"/>
      <c r="K10" s="9"/>
      <c r="L10" s="9"/>
      <c r="M10" s="9"/>
      <c r="N10" s="9"/>
      <c r="O10" s="9"/>
      <c r="P10" s="9"/>
      <c r="Q10" s="9"/>
      <c r="R10" s="9"/>
      <c r="S10" s="9"/>
      <c r="T10" s="9"/>
    </row>
    <row r="11" ht="31.6" customHeight="1" spans="1:20">
      <c r="A11" s="89" t="s">
        <v>57</v>
      </c>
      <c r="B11" s="89"/>
      <c r="C11" s="65">
        <v>35718893.97</v>
      </c>
      <c r="D11" s="65">
        <v>35718893.97</v>
      </c>
      <c r="E11" s="65">
        <v>35718893.97</v>
      </c>
      <c r="F11" s="65"/>
      <c r="G11" s="9"/>
      <c r="H11" s="9"/>
      <c r="I11" s="9"/>
      <c r="J11" s="9"/>
      <c r="K11" s="9"/>
      <c r="L11" s="9"/>
      <c r="M11" s="9"/>
      <c r="N11" s="9"/>
      <c r="O11" s="9"/>
      <c r="P11" s="9"/>
      <c r="Q11" s="9"/>
      <c r="R11" s="9"/>
      <c r="S11" s="9"/>
      <c r="T11" s="9"/>
    </row>
  </sheetData>
  <mergeCells count="21">
    <mergeCell ref="A3:T3"/>
    <mergeCell ref="A4:B4"/>
    <mergeCell ref="C4:T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9" scale="4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Zeros="0" workbookViewId="0">
      <pane ySplit="1" topLeftCell="A2" activePane="bottomLeft" state="frozen"/>
      <selection/>
      <selection pane="bottomLeft" activeCell="D23" sqref="D23"/>
    </sheetView>
  </sheetViews>
  <sheetFormatPr defaultColWidth="9" defaultRowHeight="13.5" customHeight="1"/>
  <cols>
    <col min="1" max="1" width="17.425" customWidth="1"/>
    <col min="2" max="2" width="32" customWidth="1"/>
    <col min="3" max="3" width="17.375" customWidth="1"/>
    <col min="4" max="4" width="16.375" customWidth="1"/>
    <col min="5" max="15" width="18.4166666666667" customWidth="1"/>
  </cols>
  <sheetData>
    <row r="1" customHeight="1" spans="1:15">
      <c r="A1" s="1"/>
      <c r="B1" s="1"/>
      <c r="C1" s="1"/>
      <c r="D1" s="1"/>
      <c r="E1" s="1"/>
      <c r="F1" s="1"/>
      <c r="G1" s="1"/>
      <c r="H1" s="1"/>
      <c r="I1" s="1"/>
      <c r="J1" s="1"/>
      <c r="K1" s="1"/>
      <c r="L1" s="1"/>
      <c r="M1" s="1"/>
      <c r="N1" s="1"/>
      <c r="O1" s="1"/>
    </row>
    <row r="2" ht="17.5" customHeight="1" spans="1:15">
      <c r="A2" s="73"/>
      <c r="B2" s="73"/>
      <c r="C2" s="73"/>
      <c r="D2" s="73"/>
      <c r="E2" s="73"/>
      <c r="F2" s="73"/>
      <c r="G2" s="73"/>
      <c r="H2" s="73"/>
      <c r="I2" s="73"/>
      <c r="J2" s="73"/>
      <c r="K2" s="73"/>
      <c r="L2" s="73"/>
      <c r="M2" s="73"/>
      <c r="N2" s="73"/>
      <c r="O2" s="3" t="s">
        <v>73</v>
      </c>
    </row>
    <row r="3" ht="30.75" customHeight="1" spans="1:15">
      <c r="A3" s="13" t="str">
        <f>"2025"&amp;"年部门支出预算表"</f>
        <v>2025年部门支出预算表</v>
      </c>
      <c r="B3" s="13"/>
      <c r="C3" s="13"/>
      <c r="D3" s="13"/>
      <c r="E3" s="13"/>
      <c r="F3" s="13"/>
      <c r="G3" s="13"/>
      <c r="H3" s="13"/>
      <c r="I3" s="13"/>
      <c r="J3" s="13"/>
      <c r="K3" s="13"/>
      <c r="L3" s="13"/>
      <c r="M3" s="13"/>
      <c r="N3" s="13"/>
      <c r="O3" s="13"/>
    </row>
    <row r="4" customHeight="1" spans="1:15">
      <c r="A4" s="5" t="str">
        <f>"单位名称："&amp;"楚雄彝族自治州市场监督管理局"</f>
        <v>单位名称：楚雄彝族自治州市场监督管理局</v>
      </c>
      <c r="B4" s="5"/>
      <c r="C4" s="3" t="s">
        <v>54</v>
      </c>
      <c r="D4" s="3"/>
      <c r="E4" s="3"/>
      <c r="F4" s="3"/>
      <c r="G4" s="3"/>
      <c r="H4" s="3"/>
      <c r="I4" s="3"/>
      <c r="J4" s="3"/>
      <c r="K4" s="3"/>
      <c r="L4" s="3"/>
      <c r="M4" s="3"/>
      <c r="N4" s="3"/>
      <c r="O4" s="3"/>
    </row>
    <row r="5" customHeight="1" spans="1:15">
      <c r="A5" s="11" t="s">
        <v>74</v>
      </c>
      <c r="B5" s="11" t="s">
        <v>75</v>
      </c>
      <c r="C5" s="11" t="s">
        <v>57</v>
      </c>
      <c r="D5" s="11" t="s">
        <v>60</v>
      </c>
      <c r="E5" s="11"/>
      <c r="F5" s="11"/>
      <c r="G5" s="11" t="s">
        <v>61</v>
      </c>
      <c r="H5" s="11" t="s">
        <v>62</v>
      </c>
      <c r="I5" s="11" t="s">
        <v>76</v>
      </c>
      <c r="J5" s="11" t="s">
        <v>64</v>
      </c>
      <c r="K5" s="11"/>
      <c r="L5" s="11"/>
      <c r="M5" s="11"/>
      <c r="N5" s="11"/>
      <c r="O5" s="11"/>
    </row>
    <row r="6" ht="27.75" customHeight="1" spans="1:15">
      <c r="A6" s="11"/>
      <c r="B6" s="11"/>
      <c r="C6" s="11"/>
      <c r="D6" s="11" t="s">
        <v>59</v>
      </c>
      <c r="E6" s="11" t="s">
        <v>77</v>
      </c>
      <c r="F6" s="11" t="s">
        <v>78</v>
      </c>
      <c r="G6" s="11"/>
      <c r="H6" s="11"/>
      <c r="I6" s="11"/>
      <c r="J6" s="11" t="s">
        <v>59</v>
      </c>
      <c r="K6" s="11" t="s">
        <v>79</v>
      </c>
      <c r="L6" s="11" t="s">
        <v>80</v>
      </c>
      <c r="M6" s="11" t="s">
        <v>81</v>
      </c>
      <c r="N6" s="11" t="s">
        <v>82</v>
      </c>
      <c r="O6" s="11" t="s">
        <v>83</v>
      </c>
    </row>
    <row r="7" ht="20.35" customHeight="1" spans="1:15">
      <c r="A7" s="84" t="s">
        <v>84</v>
      </c>
      <c r="B7" s="84" t="s">
        <v>85</v>
      </c>
      <c r="C7" s="84" t="s">
        <v>86</v>
      </c>
      <c r="D7" s="85" t="s">
        <v>87</v>
      </c>
      <c r="E7" s="85" t="s">
        <v>88</v>
      </c>
      <c r="F7" s="85" t="s">
        <v>89</v>
      </c>
      <c r="G7" s="85" t="s">
        <v>90</v>
      </c>
      <c r="H7" s="85" t="s">
        <v>91</v>
      </c>
      <c r="I7" s="85" t="s">
        <v>92</v>
      </c>
      <c r="J7" s="85" t="s">
        <v>93</v>
      </c>
      <c r="K7" s="85" t="s">
        <v>94</v>
      </c>
      <c r="L7" s="85" t="s">
        <v>95</v>
      </c>
      <c r="M7" s="85" t="s">
        <v>96</v>
      </c>
      <c r="N7" s="84" t="s">
        <v>97</v>
      </c>
      <c r="O7" s="90">
        <v>15</v>
      </c>
    </row>
    <row r="8" ht="24" customHeight="1" spans="1:15">
      <c r="A8" s="8" t="s">
        <v>98</v>
      </c>
      <c r="B8" s="86" t="s">
        <v>99</v>
      </c>
      <c r="C8" s="65">
        <v>26933436.42</v>
      </c>
      <c r="D8" s="65">
        <v>26933436.42</v>
      </c>
      <c r="E8" s="65">
        <v>21383436.42</v>
      </c>
      <c r="F8" s="65">
        <v>5550000</v>
      </c>
      <c r="G8" s="65"/>
      <c r="H8" s="65"/>
      <c r="I8" s="65"/>
      <c r="J8" s="65"/>
      <c r="K8" s="65"/>
      <c r="L8" s="65"/>
      <c r="M8" s="65"/>
      <c r="N8" s="65"/>
      <c r="O8" s="9"/>
    </row>
    <row r="9" ht="24" customHeight="1" spans="1:15">
      <c r="A9" s="10" t="s">
        <v>100</v>
      </c>
      <c r="B9" s="87" t="s">
        <v>101</v>
      </c>
      <c r="C9" s="65">
        <v>26933436.42</v>
      </c>
      <c r="D9" s="65">
        <v>26933436.42</v>
      </c>
      <c r="E9" s="65">
        <v>21383436.42</v>
      </c>
      <c r="F9" s="65">
        <v>5550000</v>
      </c>
      <c r="G9" s="65"/>
      <c r="H9" s="65"/>
      <c r="I9" s="65"/>
      <c r="J9" s="65"/>
      <c r="K9" s="65"/>
      <c r="L9" s="65"/>
      <c r="M9" s="65"/>
      <c r="N9" s="65"/>
      <c r="O9" s="9"/>
    </row>
    <row r="10" ht="24" customHeight="1" spans="1:15">
      <c r="A10" s="72" t="s">
        <v>102</v>
      </c>
      <c r="B10" s="88" t="s">
        <v>103</v>
      </c>
      <c r="C10" s="65">
        <v>21383436.42</v>
      </c>
      <c r="D10" s="65">
        <v>21383436.42</v>
      </c>
      <c r="E10" s="65">
        <v>21383436.42</v>
      </c>
      <c r="F10" s="65"/>
      <c r="G10" s="65"/>
      <c r="H10" s="65"/>
      <c r="I10" s="65"/>
      <c r="J10" s="65"/>
      <c r="K10" s="65"/>
      <c r="L10" s="65"/>
      <c r="M10" s="65"/>
      <c r="N10" s="65"/>
      <c r="O10" s="9"/>
    </row>
    <row r="11" ht="24" customHeight="1" spans="1:15">
      <c r="A11" s="72" t="s">
        <v>104</v>
      </c>
      <c r="B11" s="88" t="s">
        <v>105</v>
      </c>
      <c r="C11" s="65">
        <v>5550000</v>
      </c>
      <c r="D11" s="65">
        <v>5550000</v>
      </c>
      <c r="E11" s="65"/>
      <c r="F11" s="65">
        <v>5550000</v>
      </c>
      <c r="G11" s="65"/>
      <c r="H11" s="65"/>
      <c r="I11" s="65"/>
      <c r="J11" s="65"/>
      <c r="K11" s="65"/>
      <c r="L11" s="65"/>
      <c r="M11" s="65"/>
      <c r="N11" s="65"/>
      <c r="O11" s="9"/>
    </row>
    <row r="12" ht="24" customHeight="1" spans="1:15">
      <c r="A12" s="72" t="s">
        <v>106</v>
      </c>
      <c r="B12" s="88" t="s">
        <v>107</v>
      </c>
      <c r="C12" s="65"/>
      <c r="D12" s="65"/>
      <c r="E12" s="65"/>
      <c r="F12" s="65"/>
      <c r="G12" s="65"/>
      <c r="H12" s="65"/>
      <c r="I12" s="65"/>
      <c r="J12" s="65"/>
      <c r="K12" s="65"/>
      <c r="L12" s="65"/>
      <c r="M12" s="65"/>
      <c r="N12" s="65"/>
      <c r="O12" s="9"/>
    </row>
    <row r="13" ht="24" customHeight="1" spans="1:15">
      <c r="A13" s="72" t="s">
        <v>108</v>
      </c>
      <c r="B13" s="88" t="s">
        <v>109</v>
      </c>
      <c r="C13" s="65"/>
      <c r="D13" s="65"/>
      <c r="E13" s="65"/>
      <c r="F13" s="65"/>
      <c r="G13" s="65"/>
      <c r="H13" s="65"/>
      <c r="I13" s="65"/>
      <c r="J13" s="65"/>
      <c r="K13" s="65"/>
      <c r="L13" s="65"/>
      <c r="M13" s="65"/>
      <c r="N13" s="65"/>
      <c r="O13" s="9"/>
    </row>
    <row r="14" ht="24" customHeight="1" spans="1:15">
      <c r="A14" s="8" t="s">
        <v>110</v>
      </c>
      <c r="B14" s="86" t="s">
        <v>111</v>
      </c>
      <c r="C14" s="65">
        <v>5095441.8</v>
      </c>
      <c r="D14" s="65">
        <v>5095441.8</v>
      </c>
      <c r="E14" s="65">
        <v>5095441.8</v>
      </c>
      <c r="F14" s="65"/>
      <c r="G14" s="65"/>
      <c r="H14" s="65"/>
      <c r="I14" s="65"/>
      <c r="J14" s="65"/>
      <c r="K14" s="65"/>
      <c r="L14" s="65"/>
      <c r="M14" s="65"/>
      <c r="N14" s="65"/>
      <c r="O14" s="9"/>
    </row>
    <row r="15" ht="24" customHeight="1" spans="1:15">
      <c r="A15" s="10" t="s">
        <v>112</v>
      </c>
      <c r="B15" s="87" t="s">
        <v>113</v>
      </c>
      <c r="C15" s="65">
        <v>5095441.8</v>
      </c>
      <c r="D15" s="65">
        <v>5095441.8</v>
      </c>
      <c r="E15" s="65">
        <v>5095441.8</v>
      </c>
      <c r="F15" s="65"/>
      <c r="G15" s="65"/>
      <c r="H15" s="65"/>
      <c r="I15" s="65"/>
      <c r="J15" s="65"/>
      <c r="K15" s="65"/>
      <c r="L15" s="65"/>
      <c r="M15" s="65"/>
      <c r="N15" s="65"/>
      <c r="O15" s="9"/>
    </row>
    <row r="16" ht="24" customHeight="1" spans="1:15">
      <c r="A16" s="72" t="s">
        <v>114</v>
      </c>
      <c r="B16" s="88" t="s">
        <v>115</v>
      </c>
      <c r="C16" s="65">
        <v>2168662.8</v>
      </c>
      <c r="D16" s="65">
        <v>2168662.8</v>
      </c>
      <c r="E16" s="65">
        <v>2168662.8</v>
      </c>
      <c r="F16" s="65"/>
      <c r="G16" s="65"/>
      <c r="H16" s="65"/>
      <c r="I16" s="65"/>
      <c r="J16" s="65"/>
      <c r="K16" s="65"/>
      <c r="L16" s="65"/>
      <c r="M16" s="65"/>
      <c r="N16" s="65"/>
      <c r="O16" s="9"/>
    </row>
    <row r="17" ht="24" customHeight="1" spans="1:15">
      <c r="A17" s="72" t="s">
        <v>116</v>
      </c>
      <c r="B17" s="88" t="s">
        <v>117</v>
      </c>
      <c r="C17" s="65">
        <v>2518811.52</v>
      </c>
      <c r="D17" s="65">
        <v>2518811.52</v>
      </c>
      <c r="E17" s="65">
        <v>2518811.52</v>
      </c>
      <c r="F17" s="65"/>
      <c r="G17" s="65"/>
      <c r="H17" s="65"/>
      <c r="I17" s="65"/>
      <c r="J17" s="65"/>
      <c r="K17" s="65"/>
      <c r="L17" s="65"/>
      <c r="M17" s="65"/>
      <c r="N17" s="65"/>
      <c r="O17" s="9"/>
    </row>
    <row r="18" ht="24" customHeight="1" spans="1:15">
      <c r="A18" s="72" t="s">
        <v>118</v>
      </c>
      <c r="B18" s="88" t="s">
        <v>119</v>
      </c>
      <c r="C18" s="65">
        <v>407967.48</v>
      </c>
      <c r="D18" s="65">
        <v>407967.48</v>
      </c>
      <c r="E18" s="65">
        <v>407967.48</v>
      </c>
      <c r="F18" s="65"/>
      <c r="G18" s="65"/>
      <c r="H18" s="65"/>
      <c r="I18" s="65"/>
      <c r="J18" s="65"/>
      <c r="K18" s="65"/>
      <c r="L18" s="65"/>
      <c r="M18" s="65"/>
      <c r="N18" s="65"/>
      <c r="O18" s="9"/>
    </row>
    <row r="19" ht="24" customHeight="1" spans="1:15">
      <c r="A19" s="8" t="s">
        <v>120</v>
      </c>
      <c r="B19" s="86" t="s">
        <v>121</v>
      </c>
      <c r="C19" s="65">
        <v>1682056.71</v>
      </c>
      <c r="D19" s="65">
        <v>1682056.71</v>
      </c>
      <c r="E19" s="65">
        <v>1682056.71</v>
      </c>
      <c r="F19" s="65"/>
      <c r="G19" s="65"/>
      <c r="H19" s="65"/>
      <c r="I19" s="65"/>
      <c r="J19" s="65"/>
      <c r="K19" s="65"/>
      <c r="L19" s="65"/>
      <c r="M19" s="65"/>
      <c r="N19" s="65"/>
      <c r="O19" s="9"/>
    </row>
    <row r="20" ht="24" customHeight="1" spans="1:15">
      <c r="A20" s="10" t="s">
        <v>122</v>
      </c>
      <c r="B20" s="87" t="s">
        <v>123</v>
      </c>
      <c r="C20" s="65">
        <v>1682056.71</v>
      </c>
      <c r="D20" s="65">
        <v>1682056.71</v>
      </c>
      <c r="E20" s="65">
        <v>1682056.71</v>
      </c>
      <c r="F20" s="65"/>
      <c r="G20" s="65"/>
      <c r="H20" s="65"/>
      <c r="I20" s="65"/>
      <c r="J20" s="65"/>
      <c r="K20" s="65"/>
      <c r="L20" s="65"/>
      <c r="M20" s="65"/>
      <c r="N20" s="65"/>
      <c r="O20" s="9"/>
    </row>
    <row r="21" ht="24" customHeight="1" spans="1:15">
      <c r="A21" s="72" t="s">
        <v>124</v>
      </c>
      <c r="B21" s="88" t="s">
        <v>125</v>
      </c>
      <c r="C21" s="65">
        <v>729708.07</v>
      </c>
      <c r="D21" s="65">
        <v>729708.07</v>
      </c>
      <c r="E21" s="65">
        <v>729708.07</v>
      </c>
      <c r="F21" s="65"/>
      <c r="G21" s="65"/>
      <c r="H21" s="65"/>
      <c r="I21" s="65"/>
      <c r="J21" s="65"/>
      <c r="K21" s="65"/>
      <c r="L21" s="65"/>
      <c r="M21" s="65"/>
      <c r="N21" s="65"/>
      <c r="O21" s="9"/>
    </row>
    <row r="22" ht="24" customHeight="1" spans="1:15">
      <c r="A22" s="72" t="s">
        <v>126</v>
      </c>
      <c r="B22" s="88" t="s">
        <v>127</v>
      </c>
      <c r="C22" s="65">
        <v>104742.51</v>
      </c>
      <c r="D22" s="65">
        <v>104742.51</v>
      </c>
      <c r="E22" s="65">
        <v>104742.51</v>
      </c>
      <c r="F22" s="65"/>
      <c r="G22" s="65"/>
      <c r="H22" s="65"/>
      <c r="I22" s="65"/>
      <c r="J22" s="65"/>
      <c r="K22" s="65"/>
      <c r="L22" s="65"/>
      <c r="M22" s="65"/>
      <c r="N22" s="65"/>
      <c r="O22" s="9"/>
    </row>
    <row r="23" ht="24" customHeight="1" spans="1:15">
      <c r="A23" s="72" t="s">
        <v>128</v>
      </c>
      <c r="B23" s="88" t="s">
        <v>129</v>
      </c>
      <c r="C23" s="65">
        <v>785726.13</v>
      </c>
      <c r="D23" s="65">
        <v>785726.13</v>
      </c>
      <c r="E23" s="65">
        <v>785726.13</v>
      </c>
      <c r="F23" s="65"/>
      <c r="G23" s="65"/>
      <c r="H23" s="65"/>
      <c r="I23" s="65"/>
      <c r="J23" s="65"/>
      <c r="K23" s="65"/>
      <c r="L23" s="65"/>
      <c r="M23" s="65"/>
      <c r="N23" s="65"/>
      <c r="O23" s="9"/>
    </row>
    <row r="24" ht="24" customHeight="1" spans="1:15">
      <c r="A24" s="72" t="s">
        <v>130</v>
      </c>
      <c r="B24" s="88" t="s">
        <v>131</v>
      </c>
      <c r="C24" s="65">
        <v>61880</v>
      </c>
      <c r="D24" s="65">
        <v>61880</v>
      </c>
      <c r="E24" s="65">
        <v>61880</v>
      </c>
      <c r="F24" s="65"/>
      <c r="G24" s="65"/>
      <c r="H24" s="65"/>
      <c r="I24" s="65"/>
      <c r="J24" s="65"/>
      <c r="K24" s="65"/>
      <c r="L24" s="65"/>
      <c r="M24" s="65"/>
      <c r="N24" s="65"/>
      <c r="O24" s="9"/>
    </row>
    <row r="25" ht="24" customHeight="1" spans="1:15">
      <c r="A25" s="8" t="s">
        <v>132</v>
      </c>
      <c r="B25" s="86" t="s">
        <v>133</v>
      </c>
      <c r="C25" s="65">
        <v>2007959.04</v>
      </c>
      <c r="D25" s="65">
        <v>2007959.04</v>
      </c>
      <c r="E25" s="65">
        <v>2007959.04</v>
      </c>
      <c r="F25" s="65"/>
      <c r="G25" s="65"/>
      <c r="H25" s="65"/>
      <c r="I25" s="65"/>
      <c r="J25" s="65"/>
      <c r="K25" s="65"/>
      <c r="L25" s="65"/>
      <c r="M25" s="65"/>
      <c r="N25" s="65"/>
      <c r="O25" s="9"/>
    </row>
    <row r="26" ht="24" customHeight="1" spans="1:15">
      <c r="A26" s="10" t="s">
        <v>134</v>
      </c>
      <c r="B26" s="87" t="s">
        <v>135</v>
      </c>
      <c r="C26" s="65">
        <v>2007959.04</v>
      </c>
      <c r="D26" s="65">
        <v>2007959.04</v>
      </c>
      <c r="E26" s="65">
        <v>2007959.04</v>
      </c>
      <c r="F26" s="65"/>
      <c r="G26" s="65"/>
      <c r="H26" s="65"/>
      <c r="I26" s="65"/>
      <c r="J26" s="65"/>
      <c r="K26" s="65"/>
      <c r="L26" s="65"/>
      <c r="M26" s="65"/>
      <c r="N26" s="65"/>
      <c r="O26" s="9"/>
    </row>
    <row r="27" ht="24" customHeight="1" spans="1:15">
      <c r="A27" s="72" t="s">
        <v>136</v>
      </c>
      <c r="B27" s="88" t="s">
        <v>137</v>
      </c>
      <c r="C27" s="65">
        <v>2007959.04</v>
      </c>
      <c r="D27" s="65">
        <v>2007959.04</v>
      </c>
      <c r="E27" s="65">
        <v>2007959.04</v>
      </c>
      <c r="F27" s="65"/>
      <c r="G27" s="65"/>
      <c r="H27" s="65"/>
      <c r="I27" s="65"/>
      <c r="J27" s="65"/>
      <c r="K27" s="65"/>
      <c r="L27" s="65"/>
      <c r="M27" s="65"/>
      <c r="N27" s="65"/>
      <c r="O27" s="9"/>
    </row>
    <row r="28" ht="29.35" customHeight="1" spans="1:15">
      <c r="A28" s="89" t="s">
        <v>57</v>
      </c>
      <c r="B28" s="89"/>
      <c r="C28" s="65">
        <v>35718893.97</v>
      </c>
      <c r="D28" s="65">
        <v>35718893.97</v>
      </c>
      <c r="E28" s="65">
        <v>30168893.97</v>
      </c>
      <c r="F28" s="65">
        <v>5550000</v>
      </c>
      <c r="G28" s="65"/>
      <c r="H28" s="65"/>
      <c r="I28" s="65"/>
      <c r="J28" s="65"/>
      <c r="K28" s="65"/>
      <c r="L28" s="65"/>
      <c r="M28" s="65"/>
      <c r="N28" s="65"/>
      <c r="O28" s="9"/>
    </row>
  </sheetData>
  <mergeCells count="12">
    <mergeCell ref="A3:O3"/>
    <mergeCell ref="A4:B4"/>
    <mergeCell ref="C4:O4"/>
    <mergeCell ref="D5:F5"/>
    <mergeCell ref="J5:O5"/>
    <mergeCell ref="A28:B28"/>
    <mergeCell ref="A5:A6"/>
    <mergeCell ref="B5:B6"/>
    <mergeCell ref="C5:C6"/>
    <mergeCell ref="G5:G6"/>
    <mergeCell ref="H5:H6"/>
    <mergeCell ref="I5:I6"/>
  </mergeCells>
  <pageMargins left="0.75" right="0.75" top="1" bottom="1" header="0.5" footer="0.5"/>
  <pageSetup paperSize="9" scale="4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9"/>
  <sheetViews>
    <sheetView showZeros="0" workbookViewId="0">
      <pane ySplit="1" topLeftCell="A2" activePane="bottomLeft" state="frozen"/>
      <selection/>
      <selection pane="bottomLeft" activeCell="C45" sqref="C45"/>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customHeight="1" spans="1:4">
      <c r="A1" s="1"/>
      <c r="B1" s="1"/>
      <c r="C1" s="1"/>
      <c r="D1" s="1"/>
    </row>
    <row r="2" ht="13.15" customHeight="1" spans="1:4">
      <c r="A2" s="16" t="s">
        <v>138</v>
      </c>
      <c r="B2" s="16"/>
      <c r="C2" s="16"/>
      <c r="D2" s="16"/>
    </row>
    <row r="3" ht="43.15" customHeight="1" spans="1:4">
      <c r="A3" s="13" t="str">
        <f>"2025"&amp;"年部门财政拨款收支预算总表"</f>
        <v>2025年部门财政拨款收支预算总表</v>
      </c>
      <c r="B3" s="13"/>
      <c r="C3" s="13"/>
      <c r="D3" s="13"/>
    </row>
    <row r="4" customHeight="1" spans="1:4">
      <c r="A4" s="5" t="str">
        <f>"单位名称："&amp;"楚雄彝族自治州市场监督管理局"</f>
        <v>单位名称：楚雄彝族自治州市场监督管理局</v>
      </c>
      <c r="B4" s="5"/>
      <c r="C4" s="73"/>
      <c r="D4" s="3" t="s">
        <v>54</v>
      </c>
    </row>
    <row r="5" customHeight="1" spans="1:4">
      <c r="A5" s="74" t="s">
        <v>139</v>
      </c>
      <c r="B5" s="74"/>
      <c r="C5" s="74" t="s">
        <v>140</v>
      </c>
      <c r="D5" s="74"/>
    </row>
    <row r="6" ht="42" customHeight="1" spans="1:4">
      <c r="A6" s="74" t="s">
        <v>5</v>
      </c>
      <c r="B6" s="74" t="str">
        <f t="shared" ref="B6:D6" si="0">"2025"&amp;"年预算数"</f>
        <v>2025年预算数</v>
      </c>
      <c r="C6" s="6" t="s">
        <v>141</v>
      </c>
      <c r="D6" s="74" t="str">
        <f t="shared" si="0"/>
        <v>2025年预算数</v>
      </c>
    </row>
    <row r="7" ht="24.1" customHeight="1" spans="1:4">
      <c r="A7" s="75" t="s">
        <v>142</v>
      </c>
      <c r="B7" s="27">
        <v>35718893.97</v>
      </c>
      <c r="C7" s="76" t="s">
        <v>143</v>
      </c>
      <c r="D7" s="27">
        <v>35718893.97</v>
      </c>
    </row>
    <row r="8" ht="24.1" customHeight="1" spans="1:4">
      <c r="A8" s="75" t="s">
        <v>144</v>
      </c>
      <c r="B8" s="27">
        <v>35718893.97</v>
      </c>
      <c r="C8" s="76" t="s">
        <v>145</v>
      </c>
      <c r="D8" s="27">
        <v>26933436.42</v>
      </c>
    </row>
    <row r="9" ht="24.1" customHeight="1" spans="1:4">
      <c r="A9" s="75" t="s">
        <v>146</v>
      </c>
      <c r="B9" s="27"/>
      <c r="C9" s="76" t="s">
        <v>147</v>
      </c>
      <c r="D9" s="27"/>
    </row>
    <row r="10" ht="24.1" customHeight="1" spans="1:4">
      <c r="A10" s="75" t="s">
        <v>148</v>
      </c>
      <c r="B10" s="27"/>
      <c r="C10" s="76" t="s">
        <v>149</v>
      </c>
      <c r="D10" s="27"/>
    </row>
    <row r="11" ht="24.1" customHeight="1" spans="1:4">
      <c r="A11" s="75" t="s">
        <v>150</v>
      </c>
      <c r="B11" s="27"/>
      <c r="C11" s="76" t="s">
        <v>151</v>
      </c>
      <c r="D11" s="27"/>
    </row>
    <row r="12" ht="24.1" customHeight="1" spans="1:4">
      <c r="A12" s="75" t="s">
        <v>144</v>
      </c>
      <c r="B12" s="27"/>
      <c r="C12" s="76" t="s">
        <v>152</v>
      </c>
      <c r="D12" s="27"/>
    </row>
    <row r="13" ht="24.1" customHeight="1" spans="1:4">
      <c r="A13" s="77" t="s">
        <v>146</v>
      </c>
      <c r="B13" s="27"/>
      <c r="C13" s="78" t="s">
        <v>153</v>
      </c>
      <c r="D13" s="27"/>
    </row>
    <row r="14" ht="24.1" customHeight="1" spans="1:4">
      <c r="A14" s="77" t="s">
        <v>148</v>
      </c>
      <c r="B14" s="27"/>
      <c r="C14" s="78" t="s">
        <v>154</v>
      </c>
      <c r="D14" s="27"/>
    </row>
    <row r="15" ht="24.1" customHeight="1" spans="1:4">
      <c r="A15" s="79"/>
      <c r="B15" s="27"/>
      <c r="C15" s="78" t="s">
        <v>155</v>
      </c>
      <c r="D15" s="27">
        <v>5095441.8</v>
      </c>
    </row>
    <row r="16" ht="24.1" customHeight="1" spans="1:4">
      <c r="A16" s="79"/>
      <c r="B16" s="27"/>
      <c r="C16" s="78" t="s">
        <v>156</v>
      </c>
      <c r="D16" s="27"/>
    </row>
    <row r="17" ht="24.1" customHeight="1" spans="1:4">
      <c r="A17" s="79"/>
      <c r="B17" s="27"/>
      <c r="C17" s="78" t="s">
        <v>157</v>
      </c>
      <c r="D17" s="27">
        <v>1682056.71</v>
      </c>
    </row>
    <row r="18" ht="24.1" customHeight="1" spans="1:4">
      <c r="A18" s="79"/>
      <c r="B18" s="27"/>
      <c r="C18" s="78" t="s">
        <v>158</v>
      </c>
      <c r="D18" s="27"/>
    </row>
    <row r="19" ht="24.1" customHeight="1" spans="1:4">
      <c r="A19" s="79"/>
      <c r="B19" s="27"/>
      <c r="C19" s="78" t="s">
        <v>159</v>
      </c>
      <c r="D19" s="27"/>
    </row>
    <row r="20" ht="24.1" customHeight="1" spans="1:4">
      <c r="A20" s="79"/>
      <c r="B20" s="27"/>
      <c r="C20" s="78" t="s">
        <v>160</v>
      </c>
      <c r="D20" s="27"/>
    </row>
    <row r="21" ht="24.1" customHeight="1" spans="1:4">
      <c r="A21" s="79"/>
      <c r="B21" s="27"/>
      <c r="C21" s="78" t="s">
        <v>161</v>
      </c>
      <c r="D21" s="27"/>
    </row>
    <row r="22" ht="24.1" customHeight="1" spans="1:4">
      <c r="A22" s="79"/>
      <c r="B22" s="27"/>
      <c r="C22" s="78" t="s">
        <v>162</v>
      </c>
      <c r="D22" s="27"/>
    </row>
    <row r="23" ht="24.1" customHeight="1" spans="1:4">
      <c r="A23" s="79"/>
      <c r="B23" s="27"/>
      <c r="C23" s="78" t="s">
        <v>163</v>
      </c>
      <c r="D23" s="27"/>
    </row>
    <row r="24" ht="24.1" customHeight="1" spans="1:4">
      <c r="A24" s="79"/>
      <c r="B24" s="27"/>
      <c r="C24" s="78" t="s">
        <v>164</v>
      </c>
      <c r="D24" s="27"/>
    </row>
    <row r="25" ht="24.1" customHeight="1" spans="1:4">
      <c r="A25" s="79"/>
      <c r="B25" s="27"/>
      <c r="C25" s="78" t="s">
        <v>165</v>
      </c>
      <c r="D25" s="27"/>
    </row>
    <row r="26" ht="24.1" customHeight="1" spans="1:4">
      <c r="A26" s="79"/>
      <c r="B26" s="27"/>
      <c r="C26" s="78" t="s">
        <v>166</v>
      </c>
      <c r="D26" s="27"/>
    </row>
    <row r="27" ht="24.1" customHeight="1" spans="1:4">
      <c r="A27" s="79"/>
      <c r="B27" s="27"/>
      <c r="C27" s="78" t="s">
        <v>167</v>
      </c>
      <c r="D27" s="27">
        <v>2007959.04</v>
      </c>
    </row>
    <row r="28" ht="24.1" customHeight="1" spans="1:4">
      <c r="A28" s="79"/>
      <c r="B28" s="27"/>
      <c r="C28" s="78" t="s">
        <v>168</v>
      </c>
      <c r="D28" s="27"/>
    </row>
    <row r="29" ht="24.1" customHeight="1" spans="1:4">
      <c r="A29" s="79"/>
      <c r="B29" s="27"/>
      <c r="C29" s="78" t="s">
        <v>169</v>
      </c>
      <c r="D29" s="27"/>
    </row>
    <row r="30" ht="24.1" customHeight="1" spans="1:4">
      <c r="A30" s="79"/>
      <c r="B30" s="27"/>
      <c r="C30" s="78" t="s">
        <v>170</v>
      </c>
      <c r="D30" s="27"/>
    </row>
    <row r="31" ht="24.1" customHeight="1" spans="1:4">
      <c r="A31" s="79"/>
      <c r="B31" s="27"/>
      <c r="C31" s="78" t="s">
        <v>171</v>
      </c>
      <c r="D31" s="27"/>
    </row>
    <row r="32" ht="24.1" customHeight="1" spans="1:4">
      <c r="A32" s="79"/>
      <c r="B32" s="27"/>
      <c r="C32" s="77" t="s">
        <v>172</v>
      </c>
      <c r="D32" s="27"/>
    </row>
    <row r="33" ht="24.1" customHeight="1" spans="1:4">
      <c r="A33" s="79"/>
      <c r="B33" s="27"/>
      <c r="C33" s="77" t="s">
        <v>173</v>
      </c>
      <c r="D33" s="27"/>
    </row>
    <row r="34" ht="24.1" customHeight="1" spans="1:4">
      <c r="A34" s="79"/>
      <c r="B34" s="27"/>
      <c r="C34" s="80" t="s">
        <v>174</v>
      </c>
      <c r="D34" s="27"/>
    </row>
    <row r="35" ht="24" customHeight="1" spans="1:4">
      <c r="A35" s="81"/>
      <c r="B35" s="27"/>
      <c r="C35" s="82" t="s">
        <v>175</v>
      </c>
      <c r="D35" s="27"/>
    </row>
    <row r="36" ht="24" customHeight="1" spans="1:4">
      <c r="A36" s="81"/>
      <c r="B36" s="27"/>
      <c r="C36" s="82" t="s">
        <v>176</v>
      </c>
      <c r="D36" s="27"/>
    </row>
    <row r="37" ht="24" customHeight="1" spans="1:4">
      <c r="A37" s="81"/>
      <c r="B37" s="27"/>
      <c r="C37" s="82" t="s">
        <v>177</v>
      </c>
      <c r="D37" s="27"/>
    </row>
    <row r="38" ht="24" customHeight="1" spans="1:4">
      <c r="A38" s="81"/>
      <c r="B38" s="27"/>
      <c r="C38" s="80" t="s">
        <v>178</v>
      </c>
      <c r="D38" s="83"/>
    </row>
    <row r="39" ht="24.1" customHeight="1" spans="1:4">
      <c r="A39" s="81" t="s">
        <v>51</v>
      </c>
      <c r="B39" s="27">
        <v>35718893.97</v>
      </c>
      <c r="C39" s="81" t="s">
        <v>179</v>
      </c>
      <c r="D39" s="27">
        <v>35718893.97</v>
      </c>
    </row>
  </sheetData>
  <mergeCells count="5">
    <mergeCell ref="A2:D2"/>
    <mergeCell ref="A3:D3"/>
    <mergeCell ref="A4:B4"/>
    <mergeCell ref="A5:B5"/>
    <mergeCell ref="C5:D5"/>
  </mergeCells>
  <pageMargins left="0.75" right="0.75" top="1" bottom="1" header="0.5" footer="0.5"/>
  <pageSetup paperSize="9" scale="4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pane ySplit="1" topLeftCell="A2" activePane="bottomLeft" state="frozen"/>
      <selection/>
      <selection pane="bottomLeft" activeCell="A21" sqref="A2:G26"/>
    </sheetView>
  </sheetViews>
  <sheetFormatPr defaultColWidth="9" defaultRowHeight="13.5" customHeight="1" outlineLevelCol="6"/>
  <cols>
    <col min="1" max="1" width="18.575" customWidth="1"/>
    <col min="2" max="2" width="21.8416666666667" customWidth="1"/>
    <col min="3" max="3" width="17.75" customWidth="1"/>
    <col min="4" max="4" width="19" customWidth="1"/>
    <col min="5" max="5" width="18.75" customWidth="1"/>
    <col min="6" max="6" width="18.125" customWidth="1"/>
    <col min="7" max="7" width="14.75" customWidth="1"/>
  </cols>
  <sheetData>
    <row r="1" customHeight="1" spans="1:7">
      <c r="A1" s="1"/>
      <c r="B1" s="1"/>
      <c r="C1" s="1"/>
      <c r="D1" s="1"/>
      <c r="E1" s="1"/>
      <c r="F1" s="1"/>
      <c r="G1" s="1"/>
    </row>
    <row r="2" ht="15.4" customHeight="1" spans="1:7">
      <c r="A2" s="33" t="s">
        <v>180</v>
      </c>
      <c r="B2" s="33"/>
      <c r="C2" s="33"/>
      <c r="D2" s="33"/>
      <c r="E2" s="33"/>
      <c r="F2" s="33"/>
      <c r="G2" s="33"/>
    </row>
    <row r="3" ht="35.65" customHeight="1" spans="1:7">
      <c r="A3" s="21" t="str">
        <f>"2025"&amp;"年一般公共预算支出预算表（按功能科目分类）"</f>
        <v>2025年一般公共预算支出预算表（按功能科目分类）</v>
      </c>
      <c r="B3" s="21"/>
      <c r="C3" s="21"/>
      <c r="D3" s="21"/>
      <c r="E3" s="21"/>
      <c r="F3" s="21"/>
      <c r="G3" s="21"/>
    </row>
    <row r="4" ht="26.35" customHeight="1" spans="1:7">
      <c r="A4" s="29" t="str">
        <f>"单位名称："&amp;"楚雄彝族自治州市场监督管理局"</f>
        <v>单位名称：楚雄彝族自治州市场监督管理局</v>
      </c>
      <c r="B4" s="29"/>
      <c r="C4" s="29"/>
      <c r="D4" s="29"/>
      <c r="E4" s="29"/>
      <c r="F4" s="71"/>
      <c r="G4" s="33" t="s">
        <v>2</v>
      </c>
    </row>
    <row r="5" ht="18.85" customHeight="1" spans="1:7">
      <c r="A5" s="11" t="s">
        <v>181</v>
      </c>
      <c r="B5" s="11"/>
      <c r="C5" s="11" t="s">
        <v>57</v>
      </c>
      <c r="D5" s="11" t="s">
        <v>77</v>
      </c>
      <c r="E5" s="11"/>
      <c r="F5" s="11"/>
      <c r="G5" s="11" t="s">
        <v>78</v>
      </c>
    </row>
    <row r="6" ht="18.85" customHeight="1" spans="1:7">
      <c r="A6" s="11" t="s">
        <v>74</v>
      </c>
      <c r="B6" s="11" t="s">
        <v>75</v>
      </c>
      <c r="C6" s="11"/>
      <c r="D6" s="11" t="s">
        <v>59</v>
      </c>
      <c r="E6" s="11" t="s">
        <v>182</v>
      </c>
      <c r="F6" s="11" t="s">
        <v>183</v>
      </c>
      <c r="G6" s="11"/>
    </row>
    <row r="7" ht="18.85" customHeight="1" spans="1:7">
      <c r="A7" s="11" t="s">
        <v>84</v>
      </c>
      <c r="B7" s="11">
        <v>2</v>
      </c>
      <c r="C7" s="11" t="s">
        <v>86</v>
      </c>
      <c r="D7" s="11" t="s">
        <v>87</v>
      </c>
      <c r="E7" s="11" t="s">
        <v>88</v>
      </c>
      <c r="F7" s="11" t="s">
        <v>89</v>
      </c>
      <c r="G7" s="11" t="s">
        <v>90</v>
      </c>
    </row>
    <row r="8" ht="18.85" customHeight="1" spans="1:7">
      <c r="A8" s="8" t="s">
        <v>98</v>
      </c>
      <c r="B8" s="8" t="s">
        <v>99</v>
      </c>
      <c r="C8" s="27">
        <v>26933436.42</v>
      </c>
      <c r="D8" s="27">
        <v>21383436.42</v>
      </c>
      <c r="E8" s="27">
        <v>18660064.78</v>
      </c>
      <c r="F8" s="27">
        <v>2723371.64</v>
      </c>
      <c r="G8" s="27">
        <v>5550000</v>
      </c>
    </row>
    <row r="9" ht="18.85" customHeight="1" spans="1:7">
      <c r="A9" s="10" t="s">
        <v>100</v>
      </c>
      <c r="B9" s="10" t="s">
        <v>101</v>
      </c>
      <c r="C9" s="27">
        <v>26933436.42</v>
      </c>
      <c r="D9" s="27">
        <v>21383436.42</v>
      </c>
      <c r="E9" s="27">
        <v>18660064.78</v>
      </c>
      <c r="F9" s="27">
        <v>2723371.64</v>
      </c>
      <c r="G9" s="27">
        <v>5550000</v>
      </c>
    </row>
    <row r="10" ht="18.85" customHeight="1" spans="1:7">
      <c r="A10" s="72" t="s">
        <v>102</v>
      </c>
      <c r="B10" s="72" t="s">
        <v>103</v>
      </c>
      <c r="C10" s="27">
        <v>21383436.42</v>
      </c>
      <c r="D10" s="27">
        <v>21383436.42</v>
      </c>
      <c r="E10" s="27">
        <v>18660064.78</v>
      </c>
      <c r="F10" s="27">
        <v>2723371.64</v>
      </c>
      <c r="G10" s="27"/>
    </row>
    <row r="11" ht="18.85" customHeight="1" spans="1:7">
      <c r="A11" s="72" t="s">
        <v>104</v>
      </c>
      <c r="B11" s="72" t="s">
        <v>105</v>
      </c>
      <c r="C11" s="27">
        <v>5550000</v>
      </c>
      <c r="D11" s="27"/>
      <c r="E11" s="27"/>
      <c r="F11" s="27"/>
      <c r="G11" s="27">
        <v>5550000</v>
      </c>
    </row>
    <row r="12" ht="18.85" customHeight="1" spans="1:7">
      <c r="A12" s="8" t="s">
        <v>110</v>
      </c>
      <c r="B12" s="8" t="s">
        <v>111</v>
      </c>
      <c r="C12" s="27">
        <v>5095441.8</v>
      </c>
      <c r="D12" s="27">
        <v>5095441.8</v>
      </c>
      <c r="E12" s="27">
        <v>5037841.8</v>
      </c>
      <c r="F12" s="27">
        <v>57600</v>
      </c>
      <c r="G12" s="27"/>
    </row>
    <row r="13" ht="18.85" customHeight="1" spans="1:7">
      <c r="A13" s="10" t="s">
        <v>112</v>
      </c>
      <c r="B13" s="10" t="s">
        <v>113</v>
      </c>
      <c r="C13" s="27">
        <v>5095441.8</v>
      </c>
      <c r="D13" s="27">
        <v>5095441.8</v>
      </c>
      <c r="E13" s="27">
        <v>5037841.8</v>
      </c>
      <c r="F13" s="27">
        <v>57600</v>
      </c>
      <c r="G13" s="27"/>
    </row>
    <row r="14" ht="18.85" customHeight="1" spans="1:7">
      <c r="A14" s="72" t="s">
        <v>114</v>
      </c>
      <c r="B14" s="72" t="s">
        <v>115</v>
      </c>
      <c r="C14" s="27">
        <v>2168662.8</v>
      </c>
      <c r="D14" s="27">
        <v>2168662.8</v>
      </c>
      <c r="E14" s="27">
        <v>2111062.8</v>
      </c>
      <c r="F14" s="27">
        <v>57600</v>
      </c>
      <c r="G14" s="27"/>
    </row>
    <row r="15" ht="28" customHeight="1" spans="1:7">
      <c r="A15" s="72" t="s">
        <v>116</v>
      </c>
      <c r="B15" s="72" t="s">
        <v>117</v>
      </c>
      <c r="C15" s="27">
        <v>2518811.52</v>
      </c>
      <c r="D15" s="27">
        <v>2518811.52</v>
      </c>
      <c r="E15" s="27">
        <v>2518811.52</v>
      </c>
      <c r="F15" s="27"/>
      <c r="G15" s="27"/>
    </row>
    <row r="16" ht="18.85" customHeight="1" spans="1:7">
      <c r="A16" s="72" t="s">
        <v>118</v>
      </c>
      <c r="B16" s="72" t="s">
        <v>119</v>
      </c>
      <c r="C16" s="27">
        <v>407967.48</v>
      </c>
      <c r="D16" s="27">
        <v>407967.48</v>
      </c>
      <c r="E16" s="27">
        <v>407967.48</v>
      </c>
      <c r="F16" s="27"/>
      <c r="G16" s="27"/>
    </row>
    <row r="17" ht="18.85" customHeight="1" spans="1:7">
      <c r="A17" s="8" t="s">
        <v>120</v>
      </c>
      <c r="B17" s="8" t="s">
        <v>121</v>
      </c>
      <c r="C17" s="27">
        <v>1682056.71</v>
      </c>
      <c r="D17" s="27">
        <v>1682056.71</v>
      </c>
      <c r="E17" s="27">
        <v>1682056.71</v>
      </c>
      <c r="F17" s="27"/>
      <c r="G17" s="27"/>
    </row>
    <row r="18" ht="18.85" customHeight="1" spans="1:7">
      <c r="A18" s="10" t="s">
        <v>122</v>
      </c>
      <c r="B18" s="10" t="s">
        <v>123</v>
      </c>
      <c r="C18" s="27">
        <v>1682056.71</v>
      </c>
      <c r="D18" s="27">
        <v>1682056.71</v>
      </c>
      <c r="E18" s="27">
        <v>1682056.71</v>
      </c>
      <c r="F18" s="27"/>
      <c r="G18" s="27"/>
    </row>
    <row r="19" ht="18.85" customHeight="1" spans="1:7">
      <c r="A19" s="72" t="s">
        <v>124</v>
      </c>
      <c r="B19" s="72" t="s">
        <v>125</v>
      </c>
      <c r="C19" s="27">
        <v>729708.07</v>
      </c>
      <c r="D19" s="27">
        <v>729708.07</v>
      </c>
      <c r="E19" s="27">
        <v>729708.07</v>
      </c>
      <c r="F19" s="27"/>
      <c r="G19" s="27"/>
    </row>
    <row r="20" ht="18.85" customHeight="1" spans="1:7">
      <c r="A20" s="72" t="s">
        <v>126</v>
      </c>
      <c r="B20" s="72" t="s">
        <v>127</v>
      </c>
      <c r="C20" s="27">
        <v>104742.51</v>
      </c>
      <c r="D20" s="27">
        <v>104742.51</v>
      </c>
      <c r="E20" s="27">
        <v>104742.51</v>
      </c>
      <c r="F20" s="27"/>
      <c r="G20" s="27"/>
    </row>
    <row r="21" ht="18.85" customHeight="1" spans="1:7">
      <c r="A21" s="72" t="s">
        <v>128</v>
      </c>
      <c r="B21" s="72" t="s">
        <v>129</v>
      </c>
      <c r="C21" s="27">
        <v>785726.13</v>
      </c>
      <c r="D21" s="27">
        <v>785726.13</v>
      </c>
      <c r="E21" s="27">
        <v>785726.13</v>
      </c>
      <c r="F21" s="27"/>
      <c r="G21" s="27"/>
    </row>
    <row r="22" ht="18.85" customHeight="1" spans="1:7">
      <c r="A22" s="72" t="s">
        <v>130</v>
      </c>
      <c r="B22" s="72" t="s">
        <v>131</v>
      </c>
      <c r="C22" s="27">
        <v>61880</v>
      </c>
      <c r="D22" s="27">
        <v>61880</v>
      </c>
      <c r="E22" s="27">
        <v>61880</v>
      </c>
      <c r="F22" s="27"/>
      <c r="G22" s="27"/>
    </row>
    <row r="23" ht="18.85" customHeight="1" spans="1:7">
      <c r="A23" s="8" t="s">
        <v>132</v>
      </c>
      <c r="B23" s="8" t="s">
        <v>133</v>
      </c>
      <c r="C23" s="27">
        <v>2007959.04</v>
      </c>
      <c r="D23" s="27">
        <v>2007959.04</v>
      </c>
      <c r="E23" s="27">
        <v>2007959.04</v>
      </c>
      <c r="F23" s="27"/>
      <c r="G23" s="27"/>
    </row>
    <row r="24" ht="18.85" customHeight="1" spans="1:7">
      <c r="A24" s="10" t="s">
        <v>134</v>
      </c>
      <c r="B24" s="10" t="s">
        <v>135</v>
      </c>
      <c r="C24" s="27">
        <v>2007959.04</v>
      </c>
      <c r="D24" s="27">
        <v>2007959.04</v>
      </c>
      <c r="E24" s="27">
        <v>2007959.04</v>
      </c>
      <c r="F24" s="27"/>
      <c r="G24" s="27"/>
    </row>
    <row r="25" ht="18.85" customHeight="1" spans="1:7">
      <c r="A25" s="72" t="s">
        <v>136</v>
      </c>
      <c r="B25" s="72" t="s">
        <v>137</v>
      </c>
      <c r="C25" s="27">
        <v>2007959.04</v>
      </c>
      <c r="D25" s="27">
        <v>2007959.04</v>
      </c>
      <c r="E25" s="27">
        <v>2007959.04</v>
      </c>
      <c r="F25" s="27"/>
      <c r="G25" s="27"/>
    </row>
    <row r="26" ht="18.85" customHeight="1" spans="1:7">
      <c r="A26" s="11" t="s">
        <v>184</v>
      </c>
      <c r="B26" s="11"/>
      <c r="C26" s="27">
        <v>35718893.97</v>
      </c>
      <c r="D26" s="27">
        <v>30168893.97</v>
      </c>
      <c r="E26" s="27">
        <v>27387922.33</v>
      </c>
      <c r="F26" s="27">
        <v>2780971.64</v>
      </c>
      <c r="G26" s="27">
        <v>5550000</v>
      </c>
    </row>
  </sheetData>
  <mergeCells count="8">
    <mergeCell ref="A2:G2"/>
    <mergeCell ref="A3:G3"/>
    <mergeCell ref="A4:E4"/>
    <mergeCell ref="A5:B5"/>
    <mergeCell ref="D5:F5"/>
    <mergeCell ref="A26:B26"/>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3" sqref="A3:F8"/>
    </sheetView>
  </sheetViews>
  <sheetFormatPr defaultColWidth="9" defaultRowHeight="13.5" customHeight="1" outlineLevelRow="7" outlineLevelCol="5"/>
  <cols>
    <col min="1" max="2" width="23.125" customWidth="1"/>
    <col min="3" max="6" width="20.125" customWidth="1"/>
  </cols>
  <sheetData>
    <row r="1" customHeight="1" spans="1:6">
      <c r="A1" s="1"/>
      <c r="B1" s="1"/>
      <c r="C1" s="1"/>
      <c r="D1" s="1"/>
      <c r="E1" s="1"/>
      <c r="F1" s="1"/>
    </row>
    <row r="2" ht="16.9" customHeight="1" spans="1:6">
      <c r="A2" s="67" t="s">
        <v>185</v>
      </c>
      <c r="B2" s="68"/>
      <c r="C2" s="68"/>
      <c r="D2" s="68"/>
      <c r="E2" s="69"/>
      <c r="F2" s="68"/>
    </row>
    <row r="3" ht="52.6" customHeight="1" spans="1:6">
      <c r="A3" s="21" t="str">
        <f>"2025"&amp;"年一般公共预算“三公”经费支出预算表"</f>
        <v>2025年一般公共预算“三公”经费支出预算表</v>
      </c>
      <c r="B3" s="21"/>
      <c r="C3" s="21"/>
      <c r="D3" s="21"/>
      <c r="E3" s="21"/>
      <c r="F3" s="21"/>
    </row>
    <row r="4" ht="19.6" customHeight="1" spans="1:6">
      <c r="A4" s="29" t="str">
        <f>"单位名称："&amp;"楚雄彝族自治州市场监督管理局"</f>
        <v>单位名称：楚雄彝族自治州市场监督管理局</v>
      </c>
      <c r="B4" s="29"/>
      <c r="C4" s="33" t="s">
        <v>54</v>
      </c>
      <c r="D4" s="33"/>
      <c r="E4" s="33"/>
      <c r="F4" s="33"/>
    </row>
    <row r="5" ht="18.85" customHeight="1" spans="1:6">
      <c r="A5" s="11" t="s">
        <v>186</v>
      </c>
      <c r="B5" s="11" t="s">
        <v>187</v>
      </c>
      <c r="C5" s="11" t="s">
        <v>188</v>
      </c>
      <c r="D5" s="11"/>
      <c r="E5" s="11"/>
      <c r="F5" s="11" t="s">
        <v>189</v>
      </c>
    </row>
    <row r="6" ht="18.85" customHeight="1" spans="1:6">
      <c r="A6" s="11"/>
      <c r="B6" s="11"/>
      <c r="C6" s="11" t="s">
        <v>59</v>
      </c>
      <c r="D6" s="11" t="s">
        <v>190</v>
      </c>
      <c r="E6" s="11" t="s">
        <v>191</v>
      </c>
      <c r="F6" s="11"/>
    </row>
    <row r="7" ht="18.85" customHeight="1" spans="1:6">
      <c r="A7" s="70" t="s">
        <v>84</v>
      </c>
      <c r="B7" s="70" t="s">
        <v>85</v>
      </c>
      <c r="C7" s="70" t="s">
        <v>86</v>
      </c>
      <c r="D7" s="70" t="s">
        <v>87</v>
      </c>
      <c r="E7" s="70" t="s">
        <v>88</v>
      </c>
      <c r="F7" s="70" t="s">
        <v>89</v>
      </c>
    </row>
    <row r="8" ht="18.85" customHeight="1" spans="1:6">
      <c r="A8" s="27">
        <v>245000</v>
      </c>
      <c r="B8" s="27"/>
      <c r="C8" s="27">
        <v>210000</v>
      </c>
      <c r="D8" s="27"/>
      <c r="E8" s="27">
        <v>210000</v>
      </c>
      <c r="F8" s="27">
        <v>35000</v>
      </c>
    </row>
  </sheetData>
  <mergeCells count="8">
    <mergeCell ref="A2:F2"/>
    <mergeCell ref="A3:F3"/>
    <mergeCell ref="A4:B4"/>
    <mergeCell ref="C4:F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6"/>
  <sheetViews>
    <sheetView showZeros="0" workbookViewId="0">
      <pane ySplit="1" topLeftCell="A20" activePane="bottomLeft" state="frozen"/>
      <selection/>
      <selection pane="bottomLeft" activeCell="B30" sqref="A2:X56"/>
    </sheetView>
  </sheetViews>
  <sheetFormatPr defaultColWidth="10.7083333333333" defaultRowHeight="14.25" customHeight="1"/>
  <cols>
    <col min="1" max="1" width="29.625" customWidth="1"/>
    <col min="2" max="2" width="24.1416666666667" customWidth="1"/>
    <col min="3" max="3" width="18.125" customWidth="1"/>
    <col min="4" max="5" width="11" customWidth="1"/>
    <col min="6" max="6" width="15.125" customWidth="1"/>
    <col min="7" max="7" width="13.375" customWidth="1"/>
    <col min="8" max="8" width="13.25" customWidth="1"/>
    <col min="9" max="9" width="14.625" customWidth="1"/>
    <col min="10" max="10" width="17.25" customWidth="1"/>
    <col min="11" max="11" width="13.25" customWidth="1"/>
    <col min="12" max="12" width="12.75" customWidth="1"/>
    <col min="13" max="13" width="13" customWidth="1"/>
    <col min="14" max="30" width="9.2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1:24">
      <c r="A2" s="12"/>
      <c r="B2" s="12"/>
      <c r="C2" s="12"/>
      <c r="D2" s="12"/>
      <c r="E2" s="12"/>
      <c r="F2" s="12"/>
      <c r="G2" s="12"/>
      <c r="H2" s="12"/>
      <c r="I2" s="12"/>
      <c r="J2" s="12"/>
      <c r="K2" s="12"/>
      <c r="L2" s="12"/>
      <c r="M2" s="12"/>
      <c r="N2" s="12"/>
      <c r="O2" s="12"/>
      <c r="P2" s="12"/>
      <c r="Q2" s="12"/>
      <c r="R2" s="12"/>
      <c r="S2" s="12"/>
      <c r="T2" s="12"/>
      <c r="U2" s="12"/>
      <c r="V2" s="12"/>
      <c r="W2" s="12"/>
      <c r="X2" s="16" t="s">
        <v>192</v>
      </c>
    </row>
    <row r="3" ht="45" customHeight="1" spans="1:24">
      <c r="A3" s="13" t="s">
        <v>193</v>
      </c>
      <c r="B3" s="13"/>
      <c r="C3" s="13"/>
      <c r="D3" s="13"/>
      <c r="E3" s="13"/>
      <c r="F3" s="13"/>
      <c r="G3" s="13"/>
      <c r="H3" s="13"/>
      <c r="I3" s="13"/>
      <c r="J3" s="13"/>
      <c r="K3" s="13"/>
      <c r="L3" s="13"/>
      <c r="M3" s="13"/>
      <c r="N3" s="13"/>
      <c r="O3" s="13"/>
      <c r="P3" s="13"/>
      <c r="Q3" s="13"/>
      <c r="R3" s="13"/>
      <c r="S3" s="13"/>
      <c r="T3" s="13"/>
      <c r="U3" s="13"/>
      <c r="V3" s="13"/>
      <c r="W3" s="13"/>
      <c r="X3" s="13"/>
    </row>
    <row r="4" ht="18.75" customHeight="1" spans="1:24">
      <c r="A4" s="12" t="str">
        <f>"单位名称："&amp;"楚雄彝族自治州市场监督管理局"</f>
        <v>单位名称：楚雄彝族自治州市场监督管理局</v>
      </c>
      <c r="B4" s="12"/>
      <c r="C4" s="12"/>
      <c r="D4" s="12"/>
      <c r="E4" s="12"/>
      <c r="F4" s="12"/>
      <c r="G4" s="12"/>
      <c r="H4" s="12"/>
      <c r="I4" s="12"/>
      <c r="J4" s="12"/>
      <c r="K4" s="12"/>
      <c r="L4" s="12"/>
      <c r="M4" s="12"/>
      <c r="N4" s="12"/>
      <c r="O4" s="12"/>
      <c r="P4" s="12"/>
      <c r="Q4" s="12"/>
      <c r="R4" s="12"/>
      <c r="S4" s="12"/>
      <c r="T4" s="12"/>
      <c r="U4" s="12"/>
      <c r="V4" s="12"/>
      <c r="W4" s="12"/>
      <c r="X4" s="16" t="s">
        <v>54</v>
      </c>
    </row>
    <row r="5" ht="18" customHeight="1" spans="1:24">
      <c r="A5" s="6" t="s">
        <v>194</v>
      </c>
      <c r="B5" s="6" t="s">
        <v>195</v>
      </c>
      <c r="C5" s="6" t="s">
        <v>196</v>
      </c>
      <c r="D5" s="6" t="s">
        <v>197</v>
      </c>
      <c r="E5" s="6" t="s">
        <v>198</v>
      </c>
      <c r="F5" s="6" t="s">
        <v>199</v>
      </c>
      <c r="G5" s="6" t="s">
        <v>200</v>
      </c>
      <c r="H5" s="6" t="s">
        <v>201</v>
      </c>
      <c r="I5" s="6" t="s">
        <v>201</v>
      </c>
      <c r="J5" s="6"/>
      <c r="K5" s="6"/>
      <c r="L5" s="6"/>
      <c r="M5" s="6"/>
      <c r="N5" s="6"/>
      <c r="O5" s="6"/>
      <c r="P5" s="6"/>
      <c r="Q5" s="6"/>
      <c r="R5" s="6" t="s">
        <v>63</v>
      </c>
      <c r="S5" s="6" t="s">
        <v>64</v>
      </c>
      <c r="T5" s="6"/>
      <c r="U5" s="6"/>
      <c r="V5" s="6"/>
      <c r="W5" s="6"/>
      <c r="X5" s="6"/>
    </row>
    <row r="6" ht="18" customHeight="1" spans="1:24">
      <c r="A6" s="6"/>
      <c r="B6" s="6"/>
      <c r="C6" s="6"/>
      <c r="D6" s="6"/>
      <c r="E6" s="6"/>
      <c r="F6" s="6"/>
      <c r="G6" s="6"/>
      <c r="H6" s="6" t="s">
        <v>202</v>
      </c>
      <c r="I6" s="6" t="s">
        <v>60</v>
      </c>
      <c r="J6" s="6"/>
      <c r="K6" s="6"/>
      <c r="L6" s="6"/>
      <c r="M6" s="6"/>
      <c r="N6" s="6"/>
      <c r="O6" s="6" t="s">
        <v>203</v>
      </c>
      <c r="P6" s="6"/>
      <c r="Q6" s="6"/>
      <c r="R6" s="6" t="s">
        <v>63</v>
      </c>
      <c r="S6" s="6" t="s">
        <v>64</v>
      </c>
      <c r="T6" s="6" t="s">
        <v>65</v>
      </c>
      <c r="U6" s="6" t="s">
        <v>64</v>
      </c>
      <c r="V6" s="6" t="s">
        <v>67</v>
      </c>
      <c r="W6" s="6" t="s">
        <v>68</v>
      </c>
      <c r="X6" s="6" t="s">
        <v>69</v>
      </c>
    </row>
    <row r="7" customHeight="1" spans="1:24">
      <c r="A7" s="6"/>
      <c r="B7" s="6"/>
      <c r="C7" s="6"/>
      <c r="D7" s="6"/>
      <c r="E7" s="6"/>
      <c r="F7" s="6"/>
      <c r="G7" s="6"/>
      <c r="H7" s="6"/>
      <c r="I7" s="6" t="s">
        <v>204</v>
      </c>
      <c r="J7" s="6" t="s">
        <v>205</v>
      </c>
      <c r="K7" s="6" t="s">
        <v>206</v>
      </c>
      <c r="L7" s="6" t="s">
        <v>207</v>
      </c>
      <c r="M7" s="6" t="s">
        <v>208</v>
      </c>
      <c r="N7" s="6" t="s">
        <v>209</v>
      </c>
      <c r="O7" s="6" t="s">
        <v>60</v>
      </c>
      <c r="P7" s="6" t="s">
        <v>61</v>
      </c>
      <c r="Q7" s="6" t="s">
        <v>62</v>
      </c>
      <c r="R7" s="6"/>
      <c r="S7" s="6" t="s">
        <v>59</v>
      </c>
      <c r="T7" s="6" t="s">
        <v>65</v>
      </c>
      <c r="U7" s="6" t="s">
        <v>210</v>
      </c>
      <c r="V7" s="6" t="s">
        <v>67</v>
      </c>
      <c r="W7" s="6" t="s">
        <v>68</v>
      </c>
      <c r="X7" s="6" t="s">
        <v>69</v>
      </c>
    </row>
    <row r="8" ht="37.5" customHeight="1" spans="1:24">
      <c r="A8" s="6"/>
      <c r="B8" s="6"/>
      <c r="C8" s="6"/>
      <c r="D8" s="6"/>
      <c r="E8" s="6"/>
      <c r="F8" s="6"/>
      <c r="G8" s="6"/>
      <c r="H8" s="6"/>
      <c r="I8" s="6" t="s">
        <v>59</v>
      </c>
      <c r="J8" s="6" t="s">
        <v>211</v>
      </c>
      <c r="K8" s="6" t="s">
        <v>205</v>
      </c>
      <c r="L8" s="6" t="s">
        <v>207</v>
      </c>
      <c r="M8" s="6" t="s">
        <v>208</v>
      </c>
      <c r="N8" s="6" t="s">
        <v>209</v>
      </c>
      <c r="O8" s="6" t="s">
        <v>207</v>
      </c>
      <c r="P8" s="6" t="s">
        <v>208</v>
      </c>
      <c r="Q8" s="6" t="s">
        <v>209</v>
      </c>
      <c r="R8" s="6" t="s">
        <v>63</v>
      </c>
      <c r="S8" s="6" t="s">
        <v>59</v>
      </c>
      <c r="T8" s="6" t="s">
        <v>65</v>
      </c>
      <c r="U8" s="6" t="s">
        <v>210</v>
      </c>
      <c r="V8" s="6" t="s">
        <v>67</v>
      </c>
      <c r="W8" s="6" t="s">
        <v>68</v>
      </c>
      <c r="X8" s="6" t="s">
        <v>69</v>
      </c>
    </row>
    <row r="9" ht="24.1" customHeight="1" spans="1:24">
      <c r="A9" s="63">
        <v>1</v>
      </c>
      <c r="B9" s="63">
        <v>2</v>
      </c>
      <c r="C9" s="63">
        <v>3</v>
      </c>
      <c r="D9" s="63">
        <v>4</v>
      </c>
      <c r="E9" s="63">
        <v>5</v>
      </c>
      <c r="F9" s="64">
        <v>6</v>
      </c>
      <c r="G9" s="64">
        <v>7</v>
      </c>
      <c r="H9" s="63">
        <v>8</v>
      </c>
      <c r="I9" s="63">
        <v>9</v>
      </c>
      <c r="J9" s="63">
        <v>10</v>
      </c>
      <c r="K9" s="63">
        <v>11</v>
      </c>
      <c r="L9" s="63">
        <v>12</v>
      </c>
      <c r="M9" s="63">
        <v>13</v>
      </c>
      <c r="N9" s="63">
        <v>14</v>
      </c>
      <c r="O9" s="63">
        <v>15</v>
      </c>
      <c r="P9" s="63">
        <v>16</v>
      </c>
      <c r="Q9" s="63">
        <v>17</v>
      </c>
      <c r="R9" s="63">
        <v>18</v>
      </c>
      <c r="S9" s="63">
        <v>19</v>
      </c>
      <c r="T9" s="63">
        <v>20</v>
      </c>
      <c r="U9" s="63">
        <v>21</v>
      </c>
      <c r="V9" s="63">
        <v>22</v>
      </c>
      <c r="W9" s="63">
        <v>23</v>
      </c>
      <c r="X9" s="63">
        <v>24</v>
      </c>
    </row>
    <row r="10" ht="30.85" customHeight="1" spans="1:24">
      <c r="A10" s="8" t="s">
        <v>71</v>
      </c>
      <c r="B10" s="8"/>
      <c r="C10" s="8"/>
      <c r="D10" s="8"/>
      <c r="E10" s="8"/>
      <c r="F10" s="8"/>
      <c r="G10" s="8"/>
      <c r="H10" s="65">
        <v>30168893.97</v>
      </c>
      <c r="I10" s="65">
        <v>30168893.97</v>
      </c>
      <c r="J10" s="65"/>
      <c r="K10" s="65"/>
      <c r="L10" s="65"/>
      <c r="M10" s="65">
        <v>30168893.97</v>
      </c>
      <c r="N10" s="65"/>
      <c r="O10" s="65"/>
      <c r="P10" s="65"/>
      <c r="Q10" s="65"/>
      <c r="R10" s="65"/>
      <c r="S10" s="65"/>
      <c r="T10" s="65"/>
      <c r="U10" s="65"/>
      <c r="V10" s="65"/>
      <c r="W10" s="65"/>
      <c r="X10" s="65"/>
    </row>
    <row r="11" ht="30.75" customHeight="1" spans="1:24">
      <c r="A11" s="10" t="s">
        <v>71</v>
      </c>
      <c r="B11" s="8"/>
      <c r="C11" s="8"/>
      <c r="D11" s="8"/>
      <c r="E11" s="8"/>
      <c r="F11" s="8"/>
      <c r="G11" s="8"/>
      <c r="H11" s="65">
        <v>30168893.97</v>
      </c>
      <c r="I11" s="65">
        <v>30168893.97</v>
      </c>
      <c r="J11" s="65"/>
      <c r="K11" s="65"/>
      <c r="L11" s="65"/>
      <c r="M11" s="65">
        <v>30168893.97</v>
      </c>
      <c r="N11" s="65"/>
      <c r="O11" s="65"/>
      <c r="P11" s="65"/>
      <c r="Q11" s="65"/>
      <c r="R11" s="65"/>
      <c r="S11" s="65"/>
      <c r="T11" s="65"/>
      <c r="U11" s="65"/>
      <c r="V11" s="65"/>
      <c r="W11" s="65"/>
      <c r="X11" s="65"/>
    </row>
    <row r="12" ht="30.75" customHeight="1" spans="1:24">
      <c r="A12" s="10" t="s">
        <v>71</v>
      </c>
      <c r="B12" s="8" t="s">
        <v>212</v>
      </c>
      <c r="C12" s="8" t="s">
        <v>213</v>
      </c>
      <c r="D12" s="8" t="s">
        <v>102</v>
      </c>
      <c r="E12" s="8" t="s">
        <v>103</v>
      </c>
      <c r="F12" s="8" t="s">
        <v>214</v>
      </c>
      <c r="G12" s="8" t="s">
        <v>215</v>
      </c>
      <c r="H12" s="65">
        <v>5447388</v>
      </c>
      <c r="I12" s="65">
        <v>5447388</v>
      </c>
      <c r="J12" s="65"/>
      <c r="K12" s="66"/>
      <c r="L12" s="65"/>
      <c r="M12" s="65">
        <v>5447388</v>
      </c>
      <c r="N12" s="65"/>
      <c r="O12" s="65"/>
      <c r="P12" s="65"/>
      <c r="Q12" s="65"/>
      <c r="R12" s="65"/>
      <c r="S12" s="65"/>
      <c r="T12" s="65"/>
      <c r="U12" s="65"/>
      <c r="V12" s="65"/>
      <c r="W12" s="65"/>
      <c r="X12" s="65"/>
    </row>
    <row r="13" ht="30.75" customHeight="1" spans="1:24">
      <c r="A13" s="10" t="s">
        <v>71</v>
      </c>
      <c r="B13" s="8" t="s">
        <v>216</v>
      </c>
      <c r="C13" s="8" t="s">
        <v>217</v>
      </c>
      <c r="D13" s="8" t="s">
        <v>102</v>
      </c>
      <c r="E13" s="8" t="s">
        <v>103</v>
      </c>
      <c r="F13" s="8" t="s">
        <v>214</v>
      </c>
      <c r="G13" s="8" t="s">
        <v>215</v>
      </c>
      <c r="H13" s="65">
        <v>754980</v>
      </c>
      <c r="I13" s="65">
        <v>754980</v>
      </c>
      <c r="J13" s="65"/>
      <c r="K13" s="66"/>
      <c r="L13" s="65"/>
      <c r="M13" s="65">
        <v>754980</v>
      </c>
      <c r="N13" s="65"/>
      <c r="O13" s="65"/>
      <c r="P13" s="65"/>
      <c r="Q13" s="65"/>
      <c r="R13" s="65"/>
      <c r="S13" s="65"/>
      <c r="T13" s="65"/>
      <c r="U13" s="65"/>
      <c r="V13" s="65"/>
      <c r="W13" s="65"/>
      <c r="X13" s="65"/>
    </row>
    <row r="14" ht="30.75" customHeight="1" spans="1:24">
      <c r="A14" s="10" t="s">
        <v>71</v>
      </c>
      <c r="B14" s="8" t="s">
        <v>216</v>
      </c>
      <c r="C14" s="8" t="s">
        <v>217</v>
      </c>
      <c r="D14" s="8" t="s">
        <v>102</v>
      </c>
      <c r="E14" s="8" t="s">
        <v>103</v>
      </c>
      <c r="F14" s="8" t="s">
        <v>218</v>
      </c>
      <c r="G14" s="8" t="s">
        <v>219</v>
      </c>
      <c r="H14" s="65">
        <v>52800</v>
      </c>
      <c r="I14" s="65">
        <v>52800</v>
      </c>
      <c r="J14" s="65"/>
      <c r="K14" s="66"/>
      <c r="L14" s="65"/>
      <c r="M14" s="65">
        <v>52800</v>
      </c>
      <c r="N14" s="65"/>
      <c r="O14" s="65"/>
      <c r="P14" s="65"/>
      <c r="Q14" s="65"/>
      <c r="R14" s="65"/>
      <c r="S14" s="65"/>
      <c r="T14" s="65"/>
      <c r="U14" s="65"/>
      <c r="V14" s="65"/>
      <c r="W14" s="65"/>
      <c r="X14" s="65"/>
    </row>
    <row r="15" ht="30.75" customHeight="1" spans="1:24">
      <c r="A15" s="10" t="s">
        <v>71</v>
      </c>
      <c r="B15" s="8" t="s">
        <v>212</v>
      </c>
      <c r="C15" s="8" t="s">
        <v>213</v>
      </c>
      <c r="D15" s="8" t="s">
        <v>102</v>
      </c>
      <c r="E15" s="8" t="s">
        <v>103</v>
      </c>
      <c r="F15" s="8" t="s">
        <v>218</v>
      </c>
      <c r="G15" s="8" t="s">
        <v>219</v>
      </c>
      <c r="H15" s="65">
        <v>6162264</v>
      </c>
      <c r="I15" s="65">
        <v>6162264</v>
      </c>
      <c r="J15" s="65"/>
      <c r="K15" s="66"/>
      <c r="L15" s="65"/>
      <c r="M15" s="65">
        <v>6162264</v>
      </c>
      <c r="N15" s="65"/>
      <c r="O15" s="65"/>
      <c r="P15" s="65"/>
      <c r="Q15" s="65"/>
      <c r="R15" s="65"/>
      <c r="S15" s="65"/>
      <c r="T15" s="65"/>
      <c r="U15" s="65"/>
      <c r="V15" s="65"/>
      <c r="W15" s="65"/>
      <c r="X15" s="65"/>
    </row>
    <row r="16" ht="30.75" customHeight="1" spans="1:24">
      <c r="A16" s="10" t="s">
        <v>71</v>
      </c>
      <c r="B16" s="8" t="s">
        <v>212</v>
      </c>
      <c r="C16" s="8" t="s">
        <v>213</v>
      </c>
      <c r="D16" s="8" t="s">
        <v>102</v>
      </c>
      <c r="E16" s="8" t="s">
        <v>103</v>
      </c>
      <c r="F16" s="8" t="s">
        <v>220</v>
      </c>
      <c r="G16" s="8" t="s">
        <v>221</v>
      </c>
      <c r="H16" s="65">
        <v>453949</v>
      </c>
      <c r="I16" s="65">
        <v>453949</v>
      </c>
      <c r="J16" s="65"/>
      <c r="K16" s="66"/>
      <c r="L16" s="65"/>
      <c r="M16" s="65">
        <v>453949</v>
      </c>
      <c r="N16" s="65"/>
      <c r="O16" s="65"/>
      <c r="P16" s="65"/>
      <c r="Q16" s="65"/>
      <c r="R16" s="65"/>
      <c r="S16" s="65"/>
      <c r="T16" s="65"/>
      <c r="U16" s="65"/>
      <c r="V16" s="65"/>
      <c r="W16" s="65"/>
      <c r="X16" s="65"/>
    </row>
    <row r="17" ht="30.75" customHeight="1" spans="1:24">
      <c r="A17" s="10" t="s">
        <v>71</v>
      </c>
      <c r="B17" s="8" t="s">
        <v>222</v>
      </c>
      <c r="C17" s="8" t="s">
        <v>223</v>
      </c>
      <c r="D17" s="8" t="s">
        <v>102</v>
      </c>
      <c r="E17" s="8" t="s">
        <v>103</v>
      </c>
      <c r="F17" s="8" t="s">
        <v>220</v>
      </c>
      <c r="G17" s="8" t="s">
        <v>221</v>
      </c>
      <c r="H17" s="65">
        <v>2974440</v>
      </c>
      <c r="I17" s="65">
        <v>2974440</v>
      </c>
      <c r="J17" s="65"/>
      <c r="K17" s="66"/>
      <c r="L17" s="65"/>
      <c r="M17" s="65">
        <v>2974440</v>
      </c>
      <c r="N17" s="65"/>
      <c r="O17" s="65"/>
      <c r="P17" s="65"/>
      <c r="Q17" s="65"/>
      <c r="R17" s="65"/>
      <c r="S17" s="65"/>
      <c r="T17" s="65"/>
      <c r="U17" s="65"/>
      <c r="V17" s="65"/>
      <c r="W17" s="65"/>
      <c r="X17" s="65"/>
    </row>
    <row r="18" ht="30.75" customHeight="1" spans="1:24">
      <c r="A18" s="10" t="s">
        <v>71</v>
      </c>
      <c r="B18" s="8" t="s">
        <v>222</v>
      </c>
      <c r="C18" s="8" t="s">
        <v>223</v>
      </c>
      <c r="D18" s="8" t="s">
        <v>102</v>
      </c>
      <c r="E18" s="8" t="s">
        <v>103</v>
      </c>
      <c r="F18" s="8" t="s">
        <v>220</v>
      </c>
      <c r="G18" s="8" t="s">
        <v>221</v>
      </c>
      <c r="H18" s="65">
        <v>1487220</v>
      </c>
      <c r="I18" s="65">
        <v>1487220</v>
      </c>
      <c r="J18" s="65"/>
      <c r="K18" s="66"/>
      <c r="L18" s="65"/>
      <c r="M18" s="65">
        <v>1487220</v>
      </c>
      <c r="N18" s="65"/>
      <c r="O18" s="65"/>
      <c r="P18" s="65"/>
      <c r="Q18" s="65"/>
      <c r="R18" s="65"/>
      <c r="S18" s="65"/>
      <c r="T18" s="65"/>
      <c r="U18" s="65"/>
      <c r="V18" s="65"/>
      <c r="W18" s="65"/>
      <c r="X18" s="65"/>
    </row>
    <row r="19" ht="30.75" customHeight="1" spans="1:24">
      <c r="A19" s="10" t="s">
        <v>71</v>
      </c>
      <c r="B19" s="8" t="s">
        <v>224</v>
      </c>
      <c r="C19" s="8" t="s">
        <v>225</v>
      </c>
      <c r="D19" s="8" t="s">
        <v>102</v>
      </c>
      <c r="E19" s="8" t="s">
        <v>103</v>
      </c>
      <c r="F19" s="8" t="s">
        <v>226</v>
      </c>
      <c r="G19" s="8" t="s">
        <v>227</v>
      </c>
      <c r="H19" s="65">
        <v>233340</v>
      </c>
      <c r="I19" s="65">
        <v>233340</v>
      </c>
      <c r="J19" s="65"/>
      <c r="K19" s="66"/>
      <c r="L19" s="65"/>
      <c r="M19" s="65">
        <v>233340</v>
      </c>
      <c r="N19" s="65"/>
      <c r="O19" s="65"/>
      <c r="P19" s="65"/>
      <c r="Q19" s="65"/>
      <c r="R19" s="65"/>
      <c r="S19" s="65"/>
      <c r="T19" s="65"/>
      <c r="U19" s="65"/>
      <c r="V19" s="65"/>
      <c r="W19" s="65"/>
      <c r="X19" s="65"/>
    </row>
    <row r="20" ht="30.75" customHeight="1" spans="1:24">
      <c r="A20" s="10" t="s">
        <v>71</v>
      </c>
      <c r="B20" s="8" t="s">
        <v>216</v>
      </c>
      <c r="C20" s="8" t="s">
        <v>217</v>
      </c>
      <c r="D20" s="8" t="s">
        <v>102</v>
      </c>
      <c r="E20" s="8" t="s">
        <v>103</v>
      </c>
      <c r="F20" s="8" t="s">
        <v>226</v>
      </c>
      <c r="G20" s="8" t="s">
        <v>227</v>
      </c>
      <c r="H20" s="65">
        <v>62915</v>
      </c>
      <c r="I20" s="65">
        <v>62915</v>
      </c>
      <c r="J20" s="65"/>
      <c r="K20" s="66"/>
      <c r="L20" s="65"/>
      <c r="M20" s="65">
        <v>62915</v>
      </c>
      <c r="N20" s="65"/>
      <c r="O20" s="65"/>
      <c r="P20" s="65"/>
      <c r="Q20" s="65"/>
      <c r="R20" s="65"/>
      <c r="S20" s="65"/>
      <c r="T20" s="65"/>
      <c r="U20" s="65"/>
      <c r="V20" s="65"/>
      <c r="W20" s="65"/>
      <c r="X20" s="65"/>
    </row>
    <row r="21" ht="30.75" customHeight="1" spans="1:24">
      <c r="A21" s="10" t="s">
        <v>71</v>
      </c>
      <c r="B21" s="8" t="s">
        <v>224</v>
      </c>
      <c r="C21" s="8" t="s">
        <v>225</v>
      </c>
      <c r="D21" s="8" t="s">
        <v>102</v>
      </c>
      <c r="E21" s="8" t="s">
        <v>103</v>
      </c>
      <c r="F21" s="8" t="s">
        <v>226</v>
      </c>
      <c r="G21" s="8" t="s">
        <v>227</v>
      </c>
      <c r="H21" s="65">
        <v>436296</v>
      </c>
      <c r="I21" s="65">
        <v>436296</v>
      </c>
      <c r="J21" s="65"/>
      <c r="K21" s="66"/>
      <c r="L21" s="65"/>
      <c r="M21" s="65">
        <v>436296</v>
      </c>
      <c r="N21" s="65"/>
      <c r="O21" s="65"/>
      <c r="P21" s="65"/>
      <c r="Q21" s="65"/>
      <c r="R21" s="65"/>
      <c r="S21" s="65"/>
      <c r="T21" s="65"/>
      <c r="U21" s="65"/>
      <c r="V21" s="65"/>
      <c r="W21" s="65"/>
      <c r="X21" s="65"/>
    </row>
    <row r="22" ht="30.75" customHeight="1" spans="1:24">
      <c r="A22" s="10" t="s">
        <v>71</v>
      </c>
      <c r="B22" s="8" t="s">
        <v>228</v>
      </c>
      <c r="C22" s="8" t="s">
        <v>229</v>
      </c>
      <c r="D22" s="8" t="s">
        <v>102</v>
      </c>
      <c r="E22" s="8" t="s">
        <v>103</v>
      </c>
      <c r="F22" s="8" t="s">
        <v>226</v>
      </c>
      <c r="G22" s="8" t="s">
        <v>227</v>
      </c>
      <c r="H22" s="65">
        <v>324000</v>
      </c>
      <c r="I22" s="65">
        <v>324000</v>
      </c>
      <c r="J22" s="65"/>
      <c r="K22" s="66"/>
      <c r="L22" s="65"/>
      <c r="M22" s="65">
        <v>324000</v>
      </c>
      <c r="N22" s="65"/>
      <c r="O22" s="65"/>
      <c r="P22" s="65"/>
      <c r="Q22" s="65"/>
      <c r="R22" s="65"/>
      <c r="S22" s="65"/>
      <c r="T22" s="65"/>
      <c r="U22" s="65"/>
      <c r="V22" s="65"/>
      <c r="W22" s="65"/>
      <c r="X22" s="65"/>
    </row>
    <row r="23" ht="30.75" customHeight="1" spans="1:24">
      <c r="A23" s="10" t="s">
        <v>71</v>
      </c>
      <c r="B23" s="8" t="s">
        <v>230</v>
      </c>
      <c r="C23" s="8" t="s">
        <v>231</v>
      </c>
      <c r="D23" s="8" t="s">
        <v>116</v>
      </c>
      <c r="E23" s="8" t="s">
        <v>117</v>
      </c>
      <c r="F23" s="8" t="s">
        <v>232</v>
      </c>
      <c r="G23" s="8" t="s">
        <v>231</v>
      </c>
      <c r="H23" s="65">
        <v>2518811.52</v>
      </c>
      <c r="I23" s="65">
        <v>2518811.52</v>
      </c>
      <c r="J23" s="65"/>
      <c r="K23" s="66"/>
      <c r="L23" s="65"/>
      <c r="M23" s="65">
        <v>2518811.52</v>
      </c>
      <c r="N23" s="65"/>
      <c r="O23" s="65"/>
      <c r="P23" s="65"/>
      <c r="Q23" s="65"/>
      <c r="R23" s="65"/>
      <c r="S23" s="65"/>
      <c r="T23" s="65"/>
      <c r="U23" s="65"/>
      <c r="V23" s="65"/>
      <c r="W23" s="65"/>
      <c r="X23" s="65"/>
    </row>
    <row r="24" ht="30.75" customHeight="1" spans="1:24">
      <c r="A24" s="10" t="s">
        <v>71</v>
      </c>
      <c r="B24" s="8" t="s">
        <v>233</v>
      </c>
      <c r="C24" s="8" t="s">
        <v>234</v>
      </c>
      <c r="D24" s="8" t="s">
        <v>126</v>
      </c>
      <c r="E24" s="8" t="s">
        <v>127</v>
      </c>
      <c r="F24" s="8" t="s">
        <v>235</v>
      </c>
      <c r="G24" s="8" t="s">
        <v>236</v>
      </c>
      <c r="H24" s="65">
        <v>104742.51</v>
      </c>
      <c r="I24" s="65">
        <v>104742.51</v>
      </c>
      <c r="J24" s="65"/>
      <c r="K24" s="66"/>
      <c r="L24" s="65"/>
      <c r="M24" s="65">
        <v>104742.51</v>
      </c>
      <c r="N24" s="65"/>
      <c r="O24" s="65"/>
      <c r="P24" s="65"/>
      <c r="Q24" s="65"/>
      <c r="R24" s="65"/>
      <c r="S24" s="65"/>
      <c r="T24" s="65"/>
      <c r="U24" s="65"/>
      <c r="V24" s="65"/>
      <c r="W24" s="65"/>
      <c r="X24" s="65"/>
    </row>
    <row r="25" ht="30.75" customHeight="1" spans="1:24">
      <c r="A25" s="10" t="s">
        <v>71</v>
      </c>
      <c r="B25" s="8" t="s">
        <v>233</v>
      </c>
      <c r="C25" s="8" t="s">
        <v>234</v>
      </c>
      <c r="D25" s="8" t="s">
        <v>124</v>
      </c>
      <c r="E25" s="8" t="s">
        <v>125</v>
      </c>
      <c r="F25" s="8" t="s">
        <v>235</v>
      </c>
      <c r="G25" s="8" t="s">
        <v>236</v>
      </c>
      <c r="H25" s="65">
        <v>729708.07</v>
      </c>
      <c r="I25" s="65">
        <v>729708.07</v>
      </c>
      <c r="J25" s="65"/>
      <c r="K25" s="66"/>
      <c r="L25" s="65"/>
      <c r="M25" s="65">
        <v>729708.07</v>
      </c>
      <c r="N25" s="65"/>
      <c r="O25" s="65"/>
      <c r="P25" s="65"/>
      <c r="Q25" s="65"/>
      <c r="R25" s="65"/>
      <c r="S25" s="65"/>
      <c r="T25" s="65"/>
      <c r="U25" s="65"/>
      <c r="V25" s="65"/>
      <c r="W25" s="65"/>
      <c r="X25" s="65"/>
    </row>
    <row r="26" ht="30.75" customHeight="1" spans="1:24">
      <c r="A26" s="10" t="s">
        <v>71</v>
      </c>
      <c r="B26" s="8" t="s">
        <v>233</v>
      </c>
      <c r="C26" s="8" t="s">
        <v>234</v>
      </c>
      <c r="D26" s="8" t="s">
        <v>128</v>
      </c>
      <c r="E26" s="8" t="s">
        <v>129</v>
      </c>
      <c r="F26" s="8" t="s">
        <v>237</v>
      </c>
      <c r="G26" s="8" t="s">
        <v>238</v>
      </c>
      <c r="H26" s="65">
        <v>785726.13</v>
      </c>
      <c r="I26" s="65">
        <v>785726.13</v>
      </c>
      <c r="J26" s="65"/>
      <c r="K26" s="66"/>
      <c r="L26" s="65"/>
      <c r="M26" s="65">
        <v>785726.13</v>
      </c>
      <c r="N26" s="65"/>
      <c r="O26" s="65"/>
      <c r="P26" s="65"/>
      <c r="Q26" s="65"/>
      <c r="R26" s="65"/>
      <c r="S26" s="65"/>
      <c r="T26" s="65"/>
      <c r="U26" s="65"/>
      <c r="V26" s="65"/>
      <c r="W26" s="65"/>
      <c r="X26" s="65"/>
    </row>
    <row r="27" ht="30.75" customHeight="1" spans="1:24">
      <c r="A27" s="10" t="s">
        <v>71</v>
      </c>
      <c r="B27" s="8" t="s">
        <v>233</v>
      </c>
      <c r="C27" s="8" t="s">
        <v>234</v>
      </c>
      <c r="D27" s="8" t="s">
        <v>130</v>
      </c>
      <c r="E27" s="8" t="s">
        <v>131</v>
      </c>
      <c r="F27" s="8" t="s">
        <v>239</v>
      </c>
      <c r="G27" s="8" t="s">
        <v>240</v>
      </c>
      <c r="H27" s="65">
        <v>56280</v>
      </c>
      <c r="I27" s="65">
        <v>56280</v>
      </c>
      <c r="J27" s="65"/>
      <c r="K27" s="66"/>
      <c r="L27" s="65"/>
      <c r="M27" s="65">
        <v>56280</v>
      </c>
      <c r="N27" s="65"/>
      <c r="O27" s="65"/>
      <c r="P27" s="65"/>
      <c r="Q27" s="65"/>
      <c r="R27" s="65"/>
      <c r="S27" s="65"/>
      <c r="T27" s="65"/>
      <c r="U27" s="65"/>
      <c r="V27" s="65"/>
      <c r="W27" s="65"/>
      <c r="X27" s="65"/>
    </row>
    <row r="28" ht="30.75" customHeight="1" spans="1:24">
      <c r="A28" s="10" t="s">
        <v>71</v>
      </c>
      <c r="B28" s="8" t="s">
        <v>233</v>
      </c>
      <c r="C28" s="8" t="s">
        <v>234</v>
      </c>
      <c r="D28" s="8" t="s">
        <v>130</v>
      </c>
      <c r="E28" s="8" t="s">
        <v>131</v>
      </c>
      <c r="F28" s="8" t="s">
        <v>239</v>
      </c>
      <c r="G28" s="8" t="s">
        <v>240</v>
      </c>
      <c r="H28" s="65">
        <v>5600</v>
      </c>
      <c r="I28" s="65">
        <v>5600</v>
      </c>
      <c r="J28" s="65"/>
      <c r="K28" s="66"/>
      <c r="L28" s="65"/>
      <c r="M28" s="65">
        <v>5600</v>
      </c>
      <c r="N28" s="65"/>
      <c r="O28" s="65"/>
      <c r="P28" s="65"/>
      <c r="Q28" s="65"/>
      <c r="R28" s="65"/>
      <c r="S28" s="65"/>
      <c r="T28" s="65"/>
      <c r="U28" s="65"/>
      <c r="V28" s="65"/>
      <c r="W28" s="65"/>
      <c r="X28" s="65"/>
    </row>
    <row r="29" ht="30.75" customHeight="1" spans="1:24">
      <c r="A29" s="10" t="s">
        <v>71</v>
      </c>
      <c r="B29" s="8" t="s">
        <v>241</v>
      </c>
      <c r="C29" s="8" t="s">
        <v>242</v>
      </c>
      <c r="D29" s="8" t="s">
        <v>102</v>
      </c>
      <c r="E29" s="8" t="s">
        <v>103</v>
      </c>
      <c r="F29" s="8" t="s">
        <v>239</v>
      </c>
      <c r="G29" s="8" t="s">
        <v>240</v>
      </c>
      <c r="H29" s="65">
        <v>10185.66</v>
      </c>
      <c r="I29" s="65">
        <v>10185.66</v>
      </c>
      <c r="J29" s="65"/>
      <c r="K29" s="66"/>
      <c r="L29" s="65"/>
      <c r="M29" s="65">
        <v>10185.66</v>
      </c>
      <c r="N29" s="65"/>
      <c r="O29" s="65"/>
      <c r="P29" s="65"/>
      <c r="Q29" s="65"/>
      <c r="R29" s="65"/>
      <c r="S29" s="65"/>
      <c r="T29" s="65"/>
      <c r="U29" s="65"/>
      <c r="V29" s="65"/>
      <c r="W29" s="65"/>
      <c r="X29" s="65"/>
    </row>
    <row r="30" ht="30.75" customHeight="1" spans="1:24">
      <c r="A30" s="10" t="s">
        <v>71</v>
      </c>
      <c r="B30" s="8" t="s">
        <v>241</v>
      </c>
      <c r="C30" s="8" t="s">
        <v>242</v>
      </c>
      <c r="D30" s="8" t="s">
        <v>102</v>
      </c>
      <c r="E30" s="8" t="s">
        <v>103</v>
      </c>
      <c r="F30" s="8" t="s">
        <v>239</v>
      </c>
      <c r="G30" s="8" t="s">
        <v>240</v>
      </c>
      <c r="H30" s="65">
        <v>68527.2</v>
      </c>
      <c r="I30" s="65">
        <v>68527.2</v>
      </c>
      <c r="J30" s="65"/>
      <c r="K30" s="66"/>
      <c r="L30" s="65"/>
      <c r="M30" s="65">
        <v>68527.2</v>
      </c>
      <c r="N30" s="65"/>
      <c r="O30" s="65"/>
      <c r="P30" s="65"/>
      <c r="Q30" s="65"/>
      <c r="R30" s="65"/>
      <c r="S30" s="65"/>
      <c r="T30" s="65"/>
      <c r="U30" s="65"/>
      <c r="V30" s="65"/>
      <c r="W30" s="65"/>
      <c r="X30" s="65"/>
    </row>
    <row r="31" ht="30.75" customHeight="1" spans="1:24">
      <c r="A31" s="10" t="s">
        <v>71</v>
      </c>
      <c r="B31" s="8" t="s">
        <v>243</v>
      </c>
      <c r="C31" s="8" t="s">
        <v>244</v>
      </c>
      <c r="D31" s="8" t="s">
        <v>102</v>
      </c>
      <c r="E31" s="8" t="s">
        <v>103</v>
      </c>
      <c r="F31" s="8" t="s">
        <v>239</v>
      </c>
      <c r="G31" s="8" t="s">
        <v>240</v>
      </c>
      <c r="H31" s="65">
        <v>14259.92</v>
      </c>
      <c r="I31" s="65">
        <v>14259.92</v>
      </c>
      <c r="J31" s="65"/>
      <c r="K31" s="66"/>
      <c r="L31" s="65"/>
      <c r="M31" s="65">
        <v>14259.92</v>
      </c>
      <c r="N31" s="65"/>
      <c r="O31" s="65"/>
      <c r="P31" s="65"/>
      <c r="Q31" s="65"/>
      <c r="R31" s="65"/>
      <c r="S31" s="65"/>
      <c r="T31" s="65"/>
      <c r="U31" s="65"/>
      <c r="V31" s="65"/>
      <c r="W31" s="65"/>
      <c r="X31" s="65"/>
    </row>
    <row r="32" ht="30.75" customHeight="1" spans="1:24">
      <c r="A32" s="10" t="s">
        <v>71</v>
      </c>
      <c r="B32" s="8" t="s">
        <v>245</v>
      </c>
      <c r="C32" s="8" t="s">
        <v>137</v>
      </c>
      <c r="D32" s="8" t="s">
        <v>136</v>
      </c>
      <c r="E32" s="8" t="s">
        <v>137</v>
      </c>
      <c r="F32" s="8" t="s">
        <v>246</v>
      </c>
      <c r="G32" s="8" t="s">
        <v>137</v>
      </c>
      <c r="H32" s="65">
        <v>2007959.04</v>
      </c>
      <c r="I32" s="65">
        <v>2007959.04</v>
      </c>
      <c r="J32" s="65"/>
      <c r="K32" s="66"/>
      <c r="L32" s="65"/>
      <c r="M32" s="65">
        <v>2007959.04</v>
      </c>
      <c r="N32" s="65"/>
      <c r="O32" s="65"/>
      <c r="P32" s="65"/>
      <c r="Q32" s="65"/>
      <c r="R32" s="65"/>
      <c r="S32" s="65"/>
      <c r="T32" s="65"/>
      <c r="U32" s="65"/>
      <c r="V32" s="65"/>
      <c r="W32" s="65"/>
      <c r="X32" s="65"/>
    </row>
    <row r="33" ht="30.75" customHeight="1" spans="1:24">
      <c r="A33" s="10" t="s">
        <v>71</v>
      </c>
      <c r="B33" s="8" t="s">
        <v>247</v>
      </c>
      <c r="C33" s="8" t="s">
        <v>248</v>
      </c>
      <c r="D33" s="8" t="s">
        <v>102</v>
      </c>
      <c r="E33" s="8" t="s">
        <v>103</v>
      </c>
      <c r="F33" s="8" t="s">
        <v>249</v>
      </c>
      <c r="G33" s="8" t="s">
        <v>248</v>
      </c>
      <c r="H33" s="65">
        <v>245426.64</v>
      </c>
      <c r="I33" s="65">
        <v>245426.64</v>
      </c>
      <c r="J33" s="65"/>
      <c r="K33" s="66"/>
      <c r="L33" s="65"/>
      <c r="M33" s="65">
        <v>245426.64</v>
      </c>
      <c r="N33" s="65"/>
      <c r="O33" s="65"/>
      <c r="P33" s="65"/>
      <c r="Q33" s="65"/>
      <c r="R33" s="65"/>
      <c r="S33" s="65"/>
      <c r="T33" s="65"/>
      <c r="U33" s="65"/>
      <c r="V33" s="65"/>
      <c r="W33" s="65"/>
      <c r="X33" s="65"/>
    </row>
    <row r="34" ht="30.75" customHeight="1" spans="1:24">
      <c r="A34" s="10" t="s">
        <v>71</v>
      </c>
      <c r="B34" s="8" t="s">
        <v>250</v>
      </c>
      <c r="C34" s="8" t="s">
        <v>251</v>
      </c>
      <c r="D34" s="8" t="s">
        <v>102</v>
      </c>
      <c r="E34" s="8" t="s">
        <v>103</v>
      </c>
      <c r="F34" s="8" t="s">
        <v>252</v>
      </c>
      <c r="G34" s="8" t="s">
        <v>251</v>
      </c>
      <c r="H34" s="65">
        <v>43750</v>
      </c>
      <c r="I34" s="65">
        <v>43750</v>
      </c>
      <c r="J34" s="65"/>
      <c r="K34" s="66"/>
      <c r="L34" s="65"/>
      <c r="M34" s="65">
        <v>43750</v>
      </c>
      <c r="N34" s="65"/>
      <c r="O34" s="65"/>
      <c r="P34" s="65"/>
      <c r="Q34" s="65"/>
      <c r="R34" s="65"/>
      <c r="S34" s="65"/>
      <c r="T34" s="65"/>
      <c r="U34" s="65"/>
      <c r="V34" s="65"/>
      <c r="W34" s="65"/>
      <c r="X34" s="65"/>
    </row>
    <row r="35" ht="30.75" customHeight="1" spans="1:24">
      <c r="A35" s="10" t="s">
        <v>71</v>
      </c>
      <c r="B35" s="8" t="s">
        <v>253</v>
      </c>
      <c r="C35" s="8" t="s">
        <v>254</v>
      </c>
      <c r="D35" s="8" t="s">
        <v>102</v>
      </c>
      <c r="E35" s="8" t="s">
        <v>103</v>
      </c>
      <c r="F35" s="8" t="s">
        <v>255</v>
      </c>
      <c r="G35" s="8" t="s">
        <v>256</v>
      </c>
      <c r="H35" s="65">
        <v>210000</v>
      </c>
      <c r="I35" s="65">
        <v>210000</v>
      </c>
      <c r="J35" s="65"/>
      <c r="K35" s="66"/>
      <c r="L35" s="65"/>
      <c r="M35" s="65">
        <v>210000</v>
      </c>
      <c r="N35" s="65"/>
      <c r="O35" s="65"/>
      <c r="P35" s="65"/>
      <c r="Q35" s="65"/>
      <c r="R35" s="65"/>
      <c r="S35" s="65"/>
      <c r="T35" s="65"/>
      <c r="U35" s="65"/>
      <c r="V35" s="65"/>
      <c r="W35" s="65"/>
      <c r="X35" s="65"/>
    </row>
    <row r="36" ht="30.75" customHeight="1" spans="1:24">
      <c r="A36" s="10" t="s">
        <v>71</v>
      </c>
      <c r="B36" s="8" t="s">
        <v>257</v>
      </c>
      <c r="C36" s="8" t="s">
        <v>258</v>
      </c>
      <c r="D36" s="8" t="s">
        <v>102</v>
      </c>
      <c r="E36" s="8" t="s">
        <v>103</v>
      </c>
      <c r="F36" s="8" t="s">
        <v>259</v>
      </c>
      <c r="G36" s="8" t="s">
        <v>260</v>
      </c>
      <c r="H36" s="65">
        <v>1051200</v>
      </c>
      <c r="I36" s="65">
        <v>1051200</v>
      </c>
      <c r="J36" s="65"/>
      <c r="K36" s="66"/>
      <c r="L36" s="65"/>
      <c r="M36" s="65">
        <v>1051200</v>
      </c>
      <c r="N36" s="65"/>
      <c r="O36" s="65"/>
      <c r="P36" s="65"/>
      <c r="Q36" s="65"/>
      <c r="R36" s="65"/>
      <c r="S36" s="65"/>
      <c r="T36" s="65"/>
      <c r="U36" s="65"/>
      <c r="V36" s="65"/>
      <c r="W36" s="65"/>
      <c r="X36" s="65"/>
    </row>
    <row r="37" ht="30.75" customHeight="1" spans="1:24">
      <c r="A37" s="10" t="s">
        <v>71</v>
      </c>
      <c r="B37" s="8" t="s">
        <v>261</v>
      </c>
      <c r="C37" s="8" t="s">
        <v>262</v>
      </c>
      <c r="D37" s="8" t="s">
        <v>102</v>
      </c>
      <c r="E37" s="8" t="s">
        <v>103</v>
      </c>
      <c r="F37" s="8" t="s">
        <v>259</v>
      </c>
      <c r="G37" s="8" t="s">
        <v>260</v>
      </c>
      <c r="H37" s="65">
        <v>105120</v>
      </c>
      <c r="I37" s="65">
        <v>105120</v>
      </c>
      <c r="J37" s="65"/>
      <c r="K37" s="66"/>
      <c r="L37" s="65"/>
      <c r="M37" s="65">
        <v>105120</v>
      </c>
      <c r="N37" s="65"/>
      <c r="O37" s="65"/>
      <c r="P37" s="65"/>
      <c r="Q37" s="65"/>
      <c r="R37" s="65"/>
      <c r="S37" s="65"/>
      <c r="T37" s="65"/>
      <c r="U37" s="65"/>
      <c r="V37" s="65"/>
      <c r="W37" s="65"/>
      <c r="X37" s="65"/>
    </row>
    <row r="38" ht="30.75" customHeight="1" spans="1:24">
      <c r="A38" s="10" t="s">
        <v>71</v>
      </c>
      <c r="B38" s="8" t="s">
        <v>263</v>
      </c>
      <c r="C38" s="8" t="s">
        <v>264</v>
      </c>
      <c r="D38" s="8" t="s">
        <v>102</v>
      </c>
      <c r="E38" s="8" t="s">
        <v>103</v>
      </c>
      <c r="F38" s="8" t="s">
        <v>265</v>
      </c>
      <c r="G38" s="8" t="s">
        <v>264</v>
      </c>
      <c r="H38" s="65">
        <v>125000</v>
      </c>
      <c r="I38" s="65">
        <v>125000</v>
      </c>
      <c r="J38" s="65"/>
      <c r="K38" s="66"/>
      <c r="L38" s="65"/>
      <c r="M38" s="65">
        <v>125000</v>
      </c>
      <c r="N38" s="65"/>
      <c r="O38" s="65"/>
      <c r="P38" s="65"/>
      <c r="Q38" s="65"/>
      <c r="R38" s="65"/>
      <c r="S38" s="65"/>
      <c r="T38" s="65"/>
      <c r="U38" s="65"/>
      <c r="V38" s="65"/>
      <c r="W38" s="65"/>
      <c r="X38" s="65"/>
    </row>
    <row r="39" ht="30.75" customHeight="1" spans="1:24">
      <c r="A39" s="10" t="s">
        <v>71</v>
      </c>
      <c r="B39" s="8" t="s">
        <v>266</v>
      </c>
      <c r="C39" s="8" t="s">
        <v>267</v>
      </c>
      <c r="D39" s="8" t="s">
        <v>102</v>
      </c>
      <c r="E39" s="8" t="s">
        <v>103</v>
      </c>
      <c r="F39" s="8" t="s">
        <v>268</v>
      </c>
      <c r="G39" s="8" t="s">
        <v>269</v>
      </c>
      <c r="H39" s="65">
        <v>215000</v>
      </c>
      <c r="I39" s="65">
        <v>215000</v>
      </c>
      <c r="J39" s="65"/>
      <c r="K39" s="66"/>
      <c r="L39" s="65"/>
      <c r="M39" s="65">
        <v>215000</v>
      </c>
      <c r="N39" s="65"/>
      <c r="O39" s="65"/>
      <c r="P39" s="65"/>
      <c r="Q39" s="65"/>
      <c r="R39" s="65"/>
      <c r="S39" s="65"/>
      <c r="T39" s="65"/>
      <c r="U39" s="65"/>
      <c r="V39" s="65"/>
      <c r="W39" s="65"/>
      <c r="X39" s="65"/>
    </row>
    <row r="40" ht="30.75" customHeight="1" spans="1:24">
      <c r="A40" s="10" t="s">
        <v>71</v>
      </c>
      <c r="B40" s="8" t="s">
        <v>266</v>
      </c>
      <c r="C40" s="8" t="s">
        <v>267</v>
      </c>
      <c r="D40" s="8" t="s">
        <v>102</v>
      </c>
      <c r="E40" s="8" t="s">
        <v>103</v>
      </c>
      <c r="F40" s="8" t="s">
        <v>270</v>
      </c>
      <c r="G40" s="8" t="s">
        <v>271</v>
      </c>
      <c r="H40" s="65">
        <v>220000</v>
      </c>
      <c r="I40" s="65">
        <v>220000</v>
      </c>
      <c r="J40" s="65"/>
      <c r="K40" s="66"/>
      <c r="L40" s="65"/>
      <c r="M40" s="65">
        <v>220000</v>
      </c>
      <c r="N40" s="65"/>
      <c r="O40" s="65"/>
      <c r="P40" s="65"/>
      <c r="Q40" s="65"/>
      <c r="R40" s="65"/>
      <c r="S40" s="65"/>
      <c r="T40" s="65"/>
      <c r="U40" s="65"/>
      <c r="V40" s="65"/>
      <c r="W40" s="65"/>
      <c r="X40" s="65"/>
    </row>
    <row r="41" ht="30.75" customHeight="1" spans="1:24">
      <c r="A41" s="10" t="s">
        <v>71</v>
      </c>
      <c r="B41" s="8" t="s">
        <v>266</v>
      </c>
      <c r="C41" s="8" t="s">
        <v>267</v>
      </c>
      <c r="D41" s="8" t="s">
        <v>102</v>
      </c>
      <c r="E41" s="8" t="s">
        <v>103</v>
      </c>
      <c r="F41" s="8" t="s">
        <v>252</v>
      </c>
      <c r="G41" s="8" t="s">
        <v>251</v>
      </c>
      <c r="H41" s="65">
        <v>108250</v>
      </c>
      <c r="I41" s="65">
        <v>108250</v>
      </c>
      <c r="J41" s="65"/>
      <c r="K41" s="66"/>
      <c r="L41" s="65"/>
      <c r="M41" s="65">
        <v>108250</v>
      </c>
      <c r="N41" s="65"/>
      <c r="O41" s="65"/>
      <c r="P41" s="65"/>
      <c r="Q41" s="65"/>
      <c r="R41" s="65"/>
      <c r="S41" s="65"/>
      <c r="T41" s="65"/>
      <c r="U41" s="65"/>
      <c r="V41" s="65"/>
      <c r="W41" s="65"/>
      <c r="X41" s="65"/>
    </row>
    <row r="42" ht="30.75" customHeight="1" spans="1:24">
      <c r="A42" s="10" t="s">
        <v>71</v>
      </c>
      <c r="B42" s="8" t="s">
        <v>266</v>
      </c>
      <c r="C42" s="8" t="s">
        <v>267</v>
      </c>
      <c r="D42" s="8" t="s">
        <v>102</v>
      </c>
      <c r="E42" s="8" t="s">
        <v>103</v>
      </c>
      <c r="F42" s="8" t="s">
        <v>272</v>
      </c>
      <c r="G42" s="8" t="s">
        <v>273</v>
      </c>
      <c r="H42" s="65">
        <v>7800</v>
      </c>
      <c r="I42" s="65">
        <v>7800</v>
      </c>
      <c r="J42" s="65"/>
      <c r="K42" s="66"/>
      <c r="L42" s="65"/>
      <c r="M42" s="65">
        <v>7800</v>
      </c>
      <c r="N42" s="65"/>
      <c r="O42" s="65"/>
      <c r="P42" s="65"/>
      <c r="Q42" s="65"/>
      <c r="R42" s="65"/>
      <c r="S42" s="65"/>
      <c r="T42" s="65"/>
      <c r="U42" s="65"/>
      <c r="V42" s="65"/>
      <c r="W42" s="65"/>
      <c r="X42" s="65"/>
    </row>
    <row r="43" ht="30.75" customHeight="1" spans="1:24">
      <c r="A43" s="10" t="s">
        <v>71</v>
      </c>
      <c r="B43" s="8" t="s">
        <v>274</v>
      </c>
      <c r="C43" s="8" t="s">
        <v>275</v>
      </c>
      <c r="D43" s="8" t="s">
        <v>102</v>
      </c>
      <c r="E43" s="8" t="s">
        <v>103</v>
      </c>
      <c r="F43" s="8" t="s">
        <v>220</v>
      </c>
      <c r="G43" s="8" t="s">
        <v>221</v>
      </c>
      <c r="H43" s="65">
        <v>52500</v>
      </c>
      <c r="I43" s="65">
        <v>52500</v>
      </c>
      <c r="J43" s="65"/>
      <c r="K43" s="66"/>
      <c r="L43" s="65"/>
      <c r="M43" s="65">
        <v>52500</v>
      </c>
      <c r="N43" s="65"/>
      <c r="O43" s="65"/>
      <c r="P43" s="65"/>
      <c r="Q43" s="65"/>
      <c r="R43" s="65"/>
      <c r="S43" s="65"/>
      <c r="T43" s="65"/>
      <c r="U43" s="65"/>
      <c r="V43" s="65"/>
      <c r="W43" s="65"/>
      <c r="X43" s="65"/>
    </row>
    <row r="44" ht="30.75" customHeight="1" spans="1:24">
      <c r="A44" s="10" t="s">
        <v>71</v>
      </c>
      <c r="B44" s="8" t="s">
        <v>276</v>
      </c>
      <c r="C44" s="8" t="s">
        <v>189</v>
      </c>
      <c r="D44" s="8" t="s">
        <v>102</v>
      </c>
      <c r="E44" s="8" t="s">
        <v>103</v>
      </c>
      <c r="F44" s="8" t="s">
        <v>277</v>
      </c>
      <c r="G44" s="8" t="s">
        <v>189</v>
      </c>
      <c r="H44" s="65">
        <v>35000</v>
      </c>
      <c r="I44" s="65">
        <v>35000</v>
      </c>
      <c r="J44" s="65"/>
      <c r="K44" s="66"/>
      <c r="L44" s="65"/>
      <c r="M44" s="65">
        <v>35000</v>
      </c>
      <c r="N44" s="65"/>
      <c r="O44" s="65"/>
      <c r="P44" s="65"/>
      <c r="Q44" s="65"/>
      <c r="R44" s="65"/>
      <c r="S44" s="65"/>
      <c r="T44" s="65"/>
      <c r="U44" s="65"/>
      <c r="V44" s="65"/>
      <c r="W44" s="65"/>
      <c r="X44" s="65"/>
    </row>
    <row r="45" ht="30.75" customHeight="1" spans="1:24">
      <c r="A45" s="10" t="s">
        <v>71</v>
      </c>
      <c r="B45" s="8" t="s">
        <v>266</v>
      </c>
      <c r="C45" s="8" t="s">
        <v>267</v>
      </c>
      <c r="D45" s="8" t="s">
        <v>102</v>
      </c>
      <c r="E45" s="8" t="s">
        <v>103</v>
      </c>
      <c r="F45" s="8" t="s">
        <v>278</v>
      </c>
      <c r="G45" s="8" t="s">
        <v>279</v>
      </c>
      <c r="H45" s="65">
        <v>10000</v>
      </c>
      <c r="I45" s="65">
        <v>10000</v>
      </c>
      <c r="J45" s="65"/>
      <c r="K45" s="66"/>
      <c r="L45" s="65"/>
      <c r="M45" s="65">
        <v>10000</v>
      </c>
      <c r="N45" s="65"/>
      <c r="O45" s="65"/>
      <c r="P45" s="65"/>
      <c r="Q45" s="65"/>
      <c r="R45" s="65"/>
      <c r="S45" s="65"/>
      <c r="T45" s="65"/>
      <c r="U45" s="65"/>
      <c r="V45" s="65"/>
      <c r="W45" s="65"/>
      <c r="X45" s="65"/>
    </row>
    <row r="46" ht="30.75" customHeight="1" spans="1:24">
      <c r="A46" s="10" t="s">
        <v>71</v>
      </c>
      <c r="B46" s="8" t="s">
        <v>266</v>
      </c>
      <c r="C46" s="8" t="s">
        <v>267</v>
      </c>
      <c r="D46" s="8" t="s">
        <v>102</v>
      </c>
      <c r="E46" s="8" t="s">
        <v>103</v>
      </c>
      <c r="F46" s="8" t="s">
        <v>280</v>
      </c>
      <c r="G46" s="8" t="s">
        <v>281</v>
      </c>
      <c r="H46" s="65">
        <v>12000</v>
      </c>
      <c r="I46" s="65">
        <v>12000</v>
      </c>
      <c r="J46" s="65"/>
      <c r="K46" s="66"/>
      <c r="L46" s="65"/>
      <c r="M46" s="65">
        <v>12000</v>
      </c>
      <c r="N46" s="65"/>
      <c r="O46" s="65"/>
      <c r="P46" s="65"/>
      <c r="Q46" s="65"/>
      <c r="R46" s="65"/>
      <c r="S46" s="65"/>
      <c r="T46" s="65"/>
      <c r="U46" s="65"/>
      <c r="V46" s="65"/>
      <c r="W46" s="65"/>
      <c r="X46" s="65"/>
    </row>
    <row r="47" ht="30.75" customHeight="1" spans="1:24">
      <c r="A47" s="10" t="s">
        <v>71</v>
      </c>
      <c r="B47" s="8" t="s">
        <v>266</v>
      </c>
      <c r="C47" s="8" t="s">
        <v>267</v>
      </c>
      <c r="D47" s="8" t="s">
        <v>102</v>
      </c>
      <c r="E47" s="8" t="s">
        <v>103</v>
      </c>
      <c r="F47" s="8" t="s">
        <v>282</v>
      </c>
      <c r="G47" s="8" t="s">
        <v>283</v>
      </c>
      <c r="H47" s="65">
        <v>22000</v>
      </c>
      <c r="I47" s="65">
        <v>22000</v>
      </c>
      <c r="J47" s="65"/>
      <c r="K47" s="66"/>
      <c r="L47" s="65"/>
      <c r="M47" s="65">
        <v>22000</v>
      </c>
      <c r="N47" s="65"/>
      <c r="O47" s="65"/>
      <c r="P47" s="65"/>
      <c r="Q47" s="65"/>
      <c r="R47" s="65"/>
      <c r="S47" s="65"/>
      <c r="T47" s="65"/>
      <c r="U47" s="65"/>
      <c r="V47" s="65"/>
      <c r="W47" s="65"/>
      <c r="X47" s="65"/>
    </row>
    <row r="48" ht="30.75" customHeight="1" spans="1:24">
      <c r="A48" s="10" t="s">
        <v>71</v>
      </c>
      <c r="B48" s="8" t="s">
        <v>266</v>
      </c>
      <c r="C48" s="8" t="s">
        <v>267</v>
      </c>
      <c r="D48" s="8" t="s">
        <v>102</v>
      </c>
      <c r="E48" s="8" t="s">
        <v>103</v>
      </c>
      <c r="F48" s="8" t="s">
        <v>284</v>
      </c>
      <c r="G48" s="8" t="s">
        <v>285</v>
      </c>
      <c r="H48" s="65">
        <v>361345</v>
      </c>
      <c r="I48" s="65">
        <v>361345</v>
      </c>
      <c r="J48" s="65"/>
      <c r="K48" s="66"/>
      <c r="L48" s="65"/>
      <c r="M48" s="65">
        <v>361345</v>
      </c>
      <c r="N48" s="65"/>
      <c r="O48" s="65"/>
      <c r="P48" s="65"/>
      <c r="Q48" s="65"/>
      <c r="R48" s="65"/>
      <c r="S48" s="65"/>
      <c r="T48" s="65"/>
      <c r="U48" s="65"/>
      <c r="V48" s="65"/>
      <c r="W48" s="65"/>
      <c r="X48" s="65"/>
    </row>
    <row r="49" ht="30.75" customHeight="1" spans="1:24">
      <c r="A49" s="10" t="s">
        <v>71</v>
      </c>
      <c r="B49" s="8" t="s">
        <v>266</v>
      </c>
      <c r="C49" s="8" t="s">
        <v>267</v>
      </c>
      <c r="D49" s="8" t="s">
        <v>102</v>
      </c>
      <c r="E49" s="8" t="s">
        <v>103</v>
      </c>
      <c r="F49" s="8" t="s">
        <v>272</v>
      </c>
      <c r="G49" s="8" t="s">
        <v>273</v>
      </c>
      <c r="H49" s="65">
        <v>36480</v>
      </c>
      <c r="I49" s="65">
        <v>36480</v>
      </c>
      <c r="J49" s="65"/>
      <c r="K49" s="66"/>
      <c r="L49" s="65"/>
      <c r="M49" s="65">
        <v>36480</v>
      </c>
      <c r="N49" s="65"/>
      <c r="O49" s="65"/>
      <c r="P49" s="65"/>
      <c r="Q49" s="65"/>
      <c r="R49" s="65"/>
      <c r="S49" s="65"/>
      <c r="T49" s="65"/>
      <c r="U49" s="65"/>
      <c r="V49" s="65"/>
      <c r="W49" s="65"/>
      <c r="X49" s="65"/>
    </row>
    <row r="50" ht="30.75" customHeight="1" spans="1:24">
      <c r="A50" s="10" t="s">
        <v>71</v>
      </c>
      <c r="B50" s="8" t="s">
        <v>266</v>
      </c>
      <c r="C50" s="8" t="s">
        <v>267</v>
      </c>
      <c r="D50" s="8" t="s">
        <v>102</v>
      </c>
      <c r="E50" s="8" t="s">
        <v>103</v>
      </c>
      <c r="F50" s="8" t="s">
        <v>286</v>
      </c>
      <c r="G50" s="8" t="s">
        <v>287</v>
      </c>
      <c r="H50" s="65">
        <v>10000</v>
      </c>
      <c r="I50" s="65">
        <v>10000</v>
      </c>
      <c r="J50" s="65"/>
      <c r="K50" s="66"/>
      <c r="L50" s="65"/>
      <c r="M50" s="65">
        <v>10000</v>
      </c>
      <c r="N50" s="65"/>
      <c r="O50" s="65"/>
      <c r="P50" s="65"/>
      <c r="Q50" s="65"/>
      <c r="R50" s="65"/>
      <c r="S50" s="65"/>
      <c r="T50" s="65"/>
      <c r="U50" s="65"/>
      <c r="V50" s="65"/>
      <c r="W50" s="65"/>
      <c r="X50" s="65"/>
    </row>
    <row r="51" ht="30.75" customHeight="1" spans="1:24">
      <c r="A51" s="10" t="s">
        <v>71</v>
      </c>
      <c r="B51" s="8" t="s">
        <v>266</v>
      </c>
      <c r="C51" s="8" t="s">
        <v>267</v>
      </c>
      <c r="D51" s="8" t="s">
        <v>102</v>
      </c>
      <c r="E51" s="8" t="s">
        <v>103</v>
      </c>
      <c r="F51" s="8" t="s">
        <v>288</v>
      </c>
      <c r="G51" s="8" t="s">
        <v>289</v>
      </c>
      <c r="H51" s="65">
        <v>30000</v>
      </c>
      <c r="I51" s="65">
        <v>30000</v>
      </c>
      <c r="J51" s="65"/>
      <c r="K51" s="66"/>
      <c r="L51" s="65"/>
      <c r="M51" s="65">
        <v>30000</v>
      </c>
      <c r="N51" s="65"/>
      <c r="O51" s="65"/>
      <c r="P51" s="65"/>
      <c r="Q51" s="65"/>
      <c r="R51" s="65"/>
      <c r="S51" s="65"/>
      <c r="T51" s="65"/>
      <c r="U51" s="65"/>
      <c r="V51" s="65"/>
      <c r="W51" s="65"/>
      <c r="X51" s="65"/>
    </row>
    <row r="52" ht="30.75" customHeight="1" spans="1:24">
      <c r="A52" s="10" t="s">
        <v>71</v>
      </c>
      <c r="B52" s="8" t="s">
        <v>290</v>
      </c>
      <c r="C52" s="8" t="s">
        <v>291</v>
      </c>
      <c r="D52" s="8" t="s">
        <v>114</v>
      </c>
      <c r="E52" s="8" t="s">
        <v>115</v>
      </c>
      <c r="F52" s="8" t="s">
        <v>272</v>
      </c>
      <c r="G52" s="8" t="s">
        <v>273</v>
      </c>
      <c r="H52" s="65">
        <v>42600</v>
      </c>
      <c r="I52" s="65">
        <v>42600</v>
      </c>
      <c r="J52" s="65"/>
      <c r="K52" s="66"/>
      <c r="L52" s="65"/>
      <c r="M52" s="65">
        <v>42600</v>
      </c>
      <c r="N52" s="65"/>
      <c r="O52" s="65"/>
      <c r="P52" s="65"/>
      <c r="Q52" s="65"/>
      <c r="R52" s="65"/>
      <c r="S52" s="65"/>
      <c r="T52" s="65"/>
      <c r="U52" s="65"/>
      <c r="V52" s="65"/>
      <c r="W52" s="65"/>
      <c r="X52" s="65"/>
    </row>
    <row r="53" ht="30.75" customHeight="1" spans="1:24">
      <c r="A53" s="10" t="s">
        <v>71</v>
      </c>
      <c r="B53" s="8" t="s">
        <v>290</v>
      </c>
      <c r="C53" s="8" t="s">
        <v>291</v>
      </c>
      <c r="D53" s="8" t="s">
        <v>114</v>
      </c>
      <c r="E53" s="8" t="s">
        <v>115</v>
      </c>
      <c r="F53" s="8" t="s">
        <v>284</v>
      </c>
      <c r="G53" s="8" t="s">
        <v>285</v>
      </c>
      <c r="H53" s="65">
        <v>15000</v>
      </c>
      <c r="I53" s="65">
        <v>15000</v>
      </c>
      <c r="J53" s="65"/>
      <c r="K53" s="66"/>
      <c r="L53" s="65"/>
      <c r="M53" s="65">
        <v>15000</v>
      </c>
      <c r="N53" s="65"/>
      <c r="O53" s="65"/>
      <c r="P53" s="65"/>
      <c r="Q53" s="65"/>
      <c r="R53" s="65"/>
      <c r="S53" s="65"/>
      <c r="T53" s="65"/>
      <c r="U53" s="65"/>
      <c r="V53" s="65"/>
      <c r="W53" s="65"/>
      <c r="X53" s="65"/>
    </row>
    <row r="54" ht="30.75" customHeight="1" spans="1:24">
      <c r="A54" s="10" t="s">
        <v>71</v>
      </c>
      <c r="B54" s="8" t="s">
        <v>292</v>
      </c>
      <c r="C54" s="8" t="s">
        <v>293</v>
      </c>
      <c r="D54" s="8" t="s">
        <v>114</v>
      </c>
      <c r="E54" s="8" t="s">
        <v>115</v>
      </c>
      <c r="F54" s="8" t="s">
        <v>294</v>
      </c>
      <c r="G54" s="8" t="s">
        <v>295</v>
      </c>
      <c r="H54" s="65">
        <v>2111062.8</v>
      </c>
      <c r="I54" s="65">
        <v>2111062.8</v>
      </c>
      <c r="J54" s="65"/>
      <c r="K54" s="66"/>
      <c r="L54" s="65"/>
      <c r="M54" s="65">
        <v>2111062.8</v>
      </c>
      <c r="N54" s="65"/>
      <c r="O54" s="65"/>
      <c r="P54" s="65"/>
      <c r="Q54" s="65"/>
      <c r="R54" s="65"/>
      <c r="S54" s="65"/>
      <c r="T54" s="65"/>
      <c r="U54" s="65"/>
      <c r="V54" s="65"/>
      <c r="W54" s="65"/>
      <c r="X54" s="65"/>
    </row>
    <row r="55" ht="30.75" customHeight="1" spans="1:24">
      <c r="A55" s="10" t="s">
        <v>71</v>
      </c>
      <c r="B55" s="8" t="s">
        <v>296</v>
      </c>
      <c r="C55" s="8" t="s">
        <v>297</v>
      </c>
      <c r="D55" s="8" t="s">
        <v>118</v>
      </c>
      <c r="E55" s="8" t="s">
        <v>119</v>
      </c>
      <c r="F55" s="8" t="s">
        <v>298</v>
      </c>
      <c r="G55" s="8" t="s">
        <v>299</v>
      </c>
      <c r="H55" s="65">
        <v>407967.48</v>
      </c>
      <c r="I55" s="65">
        <v>407967.48</v>
      </c>
      <c r="J55" s="65"/>
      <c r="K55" s="66"/>
      <c r="L55" s="65"/>
      <c r="M55" s="65">
        <v>407967.48</v>
      </c>
      <c r="N55" s="65"/>
      <c r="O55" s="65"/>
      <c r="P55" s="65"/>
      <c r="Q55" s="65"/>
      <c r="R55" s="65"/>
      <c r="S55" s="65"/>
      <c r="T55" s="65"/>
      <c r="U55" s="65"/>
      <c r="V55" s="65"/>
      <c r="W55" s="65"/>
      <c r="X55" s="65"/>
    </row>
    <row r="56" ht="30.85" customHeight="1" spans="1:24">
      <c r="A56" s="11" t="s">
        <v>184</v>
      </c>
      <c r="B56" s="11"/>
      <c r="C56" s="11"/>
      <c r="D56" s="11"/>
      <c r="E56" s="11"/>
      <c r="F56" s="11"/>
      <c r="G56" s="11"/>
      <c r="H56" s="65">
        <v>30168893.97</v>
      </c>
      <c r="I56" s="65">
        <v>30168893.97</v>
      </c>
      <c r="J56" s="65"/>
      <c r="K56" s="65"/>
      <c r="L56" s="65"/>
      <c r="M56" s="65">
        <v>30168893.97</v>
      </c>
      <c r="N56" s="65"/>
      <c r="O56" s="65"/>
      <c r="P56" s="65"/>
      <c r="Q56" s="65"/>
      <c r="R56" s="65"/>
      <c r="S56" s="65"/>
      <c r="T56" s="65"/>
      <c r="U56" s="65"/>
      <c r="V56" s="65"/>
      <c r="W56" s="65"/>
      <c r="X56" s="65"/>
    </row>
  </sheetData>
  <mergeCells count="30">
    <mergeCell ref="A3:X3"/>
    <mergeCell ref="A4:G4"/>
    <mergeCell ref="H5:X5"/>
    <mergeCell ref="I6:N6"/>
    <mergeCell ref="O6:Q6"/>
    <mergeCell ref="S6:X6"/>
    <mergeCell ref="I7:J7"/>
    <mergeCell ref="A56:G56"/>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topLeftCell="C1" workbookViewId="0">
      <pane ySplit="1" topLeftCell="A2" activePane="bottomLeft" state="frozen"/>
      <selection/>
      <selection pane="bottomLeft" activeCell="D18" sqref="A2:W49"/>
    </sheetView>
  </sheetViews>
  <sheetFormatPr defaultColWidth="10.7083333333333" defaultRowHeight="14.25" customHeight="1"/>
  <cols>
    <col min="1" max="1" width="16.1416666666667" style="17" customWidth="1"/>
    <col min="2" max="2" width="18.875" style="17" customWidth="1"/>
    <col min="3" max="3" width="38.2833333333333" style="17" customWidth="1"/>
    <col min="4" max="4" width="27.85" style="17" customWidth="1"/>
    <col min="5" max="5" width="13" style="17" customWidth="1"/>
    <col min="6" max="6" width="20.7083333333333" style="17" customWidth="1"/>
    <col min="7" max="7" width="11.575" style="17" customWidth="1"/>
    <col min="8" max="8" width="20.7083333333333" style="17" customWidth="1"/>
    <col min="9" max="10" width="12.575" style="17" customWidth="1"/>
    <col min="11" max="11" width="12.85" style="17" customWidth="1"/>
    <col min="12" max="14" width="14.2833333333333" style="17" customWidth="1"/>
    <col min="15" max="15" width="14.85" style="17" customWidth="1"/>
    <col min="16" max="17" width="13" style="17" customWidth="1"/>
    <col min="18" max="18" width="10.7083333333333" style="17"/>
    <col min="19" max="19" width="12" style="17" customWidth="1"/>
    <col min="20" max="21" width="13.85" style="17" customWidth="1"/>
    <col min="22" max="22" width="13.575" style="17" customWidth="1"/>
    <col min="23" max="23" width="12" style="17" customWidth="1"/>
    <col min="24" max="16384" width="10.7083333333333" style="17"/>
  </cols>
  <sheetData>
    <row r="1" customHeight="1" spans="1:23">
      <c r="A1" s="18"/>
      <c r="B1" s="18"/>
      <c r="C1" s="18"/>
      <c r="D1" s="18"/>
      <c r="E1" s="18"/>
      <c r="F1" s="18"/>
      <c r="G1" s="18"/>
      <c r="H1" s="18"/>
      <c r="I1" s="18"/>
      <c r="J1" s="18"/>
      <c r="K1" s="18"/>
      <c r="L1" s="18"/>
      <c r="M1" s="18"/>
      <c r="N1" s="18"/>
      <c r="O1" s="18"/>
      <c r="P1" s="18"/>
      <c r="Q1" s="18"/>
      <c r="R1" s="18"/>
      <c r="S1" s="18"/>
      <c r="T1" s="18"/>
      <c r="U1" s="18"/>
      <c r="V1" s="18"/>
      <c r="W1" s="18"/>
    </row>
    <row r="2" ht="13.5" customHeight="1" spans="1:23">
      <c r="A2" s="29"/>
      <c r="B2" s="29"/>
      <c r="C2" s="29"/>
      <c r="D2" s="29"/>
      <c r="E2" s="29"/>
      <c r="F2" s="29"/>
      <c r="G2" s="29"/>
      <c r="H2" s="29"/>
      <c r="I2" s="29"/>
      <c r="J2" s="29"/>
      <c r="K2" s="29"/>
      <c r="L2" s="29"/>
      <c r="M2" s="29"/>
      <c r="N2" s="29"/>
      <c r="O2" s="29"/>
      <c r="P2" s="29"/>
      <c r="Q2" s="29"/>
      <c r="R2" s="29"/>
      <c r="S2" s="29"/>
      <c r="T2" s="29"/>
      <c r="U2" s="29"/>
      <c r="V2" s="29"/>
      <c r="W2" s="33" t="s">
        <v>300</v>
      </c>
    </row>
    <row r="3" ht="45" customHeight="1" spans="1:23">
      <c r="A3" s="21" t="s">
        <v>301</v>
      </c>
      <c r="B3" s="21"/>
      <c r="C3" s="21"/>
      <c r="D3" s="21"/>
      <c r="E3" s="21"/>
      <c r="F3" s="21"/>
      <c r="G3" s="21"/>
      <c r="H3" s="21"/>
      <c r="I3" s="21"/>
      <c r="J3" s="21"/>
      <c r="K3" s="21"/>
      <c r="L3" s="21"/>
      <c r="M3" s="21"/>
      <c r="N3" s="21"/>
      <c r="O3" s="21"/>
      <c r="P3" s="21"/>
      <c r="Q3" s="21"/>
      <c r="R3" s="21"/>
      <c r="S3" s="21"/>
      <c r="T3" s="21"/>
      <c r="U3" s="21"/>
      <c r="V3" s="21"/>
      <c r="W3" s="21"/>
    </row>
    <row r="4" ht="13.5" customHeight="1" spans="1:23">
      <c r="A4" s="29" t="str">
        <f>"单位名称："&amp;"楚雄彝族自治州市场监督管理局"</f>
        <v>单位名称：楚雄彝族自治州市场监督管理局</v>
      </c>
      <c r="B4" s="29"/>
      <c r="C4" s="29"/>
      <c r="D4" s="29"/>
      <c r="E4" s="29"/>
      <c r="F4" s="29"/>
      <c r="G4" s="29"/>
      <c r="H4" s="29"/>
      <c r="I4" s="29"/>
      <c r="J4" s="29"/>
      <c r="K4" s="29"/>
      <c r="L4" s="29"/>
      <c r="M4" s="29"/>
      <c r="N4" s="29"/>
      <c r="O4" s="29"/>
      <c r="P4" s="29"/>
      <c r="Q4" s="29"/>
      <c r="R4" s="29"/>
      <c r="S4" s="29"/>
      <c r="T4" s="29"/>
      <c r="U4" s="29"/>
      <c r="V4" s="29"/>
      <c r="W4" s="33" t="s">
        <v>54</v>
      </c>
    </row>
    <row r="5" ht="21.75" customHeight="1" spans="1:23">
      <c r="A5" s="11" t="s">
        <v>302</v>
      </c>
      <c r="B5" s="11" t="s">
        <v>195</v>
      </c>
      <c r="C5" s="11" t="s">
        <v>196</v>
      </c>
      <c r="D5" s="11" t="s">
        <v>194</v>
      </c>
      <c r="E5" s="11" t="s">
        <v>197</v>
      </c>
      <c r="F5" s="11" t="s">
        <v>198</v>
      </c>
      <c r="G5" s="11" t="s">
        <v>303</v>
      </c>
      <c r="H5" s="11" t="s">
        <v>304</v>
      </c>
      <c r="I5" s="11" t="s">
        <v>57</v>
      </c>
      <c r="J5" s="11" t="s">
        <v>305</v>
      </c>
      <c r="K5" s="11"/>
      <c r="L5" s="11"/>
      <c r="M5" s="11"/>
      <c r="N5" s="11" t="s">
        <v>203</v>
      </c>
      <c r="O5" s="11"/>
      <c r="P5" s="11"/>
      <c r="Q5" s="11" t="s">
        <v>63</v>
      </c>
      <c r="R5" s="11" t="s">
        <v>64</v>
      </c>
      <c r="S5" s="11"/>
      <c r="T5" s="11"/>
      <c r="U5" s="11"/>
      <c r="V5" s="11"/>
      <c r="W5" s="11"/>
    </row>
    <row r="6" ht="21.75" customHeight="1" spans="1:23">
      <c r="A6" s="11"/>
      <c r="B6" s="11"/>
      <c r="C6" s="11"/>
      <c r="D6" s="11"/>
      <c r="E6" s="11"/>
      <c r="F6" s="11"/>
      <c r="G6" s="11"/>
      <c r="H6" s="11"/>
      <c r="I6" s="11"/>
      <c r="J6" s="11" t="s">
        <v>60</v>
      </c>
      <c r="K6" s="11"/>
      <c r="L6" s="11" t="s">
        <v>61</v>
      </c>
      <c r="M6" s="11" t="s">
        <v>62</v>
      </c>
      <c r="N6" s="11" t="s">
        <v>60</v>
      </c>
      <c r="O6" s="11" t="s">
        <v>61</v>
      </c>
      <c r="P6" s="11" t="s">
        <v>62</v>
      </c>
      <c r="Q6" s="11"/>
      <c r="R6" s="11" t="s">
        <v>59</v>
      </c>
      <c r="S6" s="11" t="s">
        <v>65</v>
      </c>
      <c r="T6" s="11" t="s">
        <v>210</v>
      </c>
      <c r="U6" s="11" t="s">
        <v>67</v>
      </c>
      <c r="V6" s="11" t="s">
        <v>68</v>
      </c>
      <c r="W6" s="11" t="s">
        <v>69</v>
      </c>
    </row>
    <row r="7" ht="21" customHeight="1" spans="1:23">
      <c r="A7" s="11"/>
      <c r="B7" s="11"/>
      <c r="C7" s="11"/>
      <c r="D7" s="11"/>
      <c r="E7" s="11"/>
      <c r="F7" s="11"/>
      <c r="G7" s="11"/>
      <c r="H7" s="11"/>
      <c r="I7" s="11"/>
      <c r="J7" s="11" t="s">
        <v>59</v>
      </c>
      <c r="K7" s="11"/>
      <c r="L7" s="11"/>
      <c r="M7" s="11"/>
      <c r="N7" s="11"/>
      <c r="O7" s="11"/>
      <c r="P7" s="11"/>
      <c r="Q7" s="11"/>
      <c r="R7" s="11"/>
      <c r="S7" s="11"/>
      <c r="T7" s="11"/>
      <c r="U7" s="11"/>
      <c r="V7" s="11"/>
      <c r="W7" s="11"/>
    </row>
    <row r="8" ht="39.75" customHeight="1" spans="1:23">
      <c r="A8" s="11"/>
      <c r="B8" s="11"/>
      <c r="C8" s="11"/>
      <c r="D8" s="11"/>
      <c r="E8" s="11"/>
      <c r="F8" s="11"/>
      <c r="G8" s="11"/>
      <c r="H8" s="11"/>
      <c r="I8" s="11"/>
      <c r="J8" s="11" t="s">
        <v>59</v>
      </c>
      <c r="K8" s="11" t="s">
        <v>306</v>
      </c>
      <c r="L8" s="11"/>
      <c r="M8" s="11"/>
      <c r="N8" s="11"/>
      <c r="O8" s="11"/>
      <c r="P8" s="11"/>
      <c r="Q8" s="11"/>
      <c r="R8" s="11"/>
      <c r="S8" s="11"/>
      <c r="T8" s="11"/>
      <c r="U8" s="11"/>
      <c r="V8" s="11"/>
      <c r="W8" s="11"/>
    </row>
    <row r="9" ht="22" customHeight="1" spans="1:23">
      <c r="A9" s="61">
        <v>1</v>
      </c>
      <c r="B9" s="61">
        <v>2</v>
      </c>
      <c r="C9" s="61">
        <v>3</v>
      </c>
      <c r="D9" s="61">
        <v>4</v>
      </c>
      <c r="E9" s="61">
        <v>5</v>
      </c>
      <c r="F9" s="61">
        <v>6</v>
      </c>
      <c r="G9" s="61">
        <v>7</v>
      </c>
      <c r="H9" s="61">
        <v>8</v>
      </c>
      <c r="I9" s="61">
        <v>9</v>
      </c>
      <c r="J9" s="61">
        <v>10</v>
      </c>
      <c r="K9" s="61">
        <v>11</v>
      </c>
      <c r="L9" s="62">
        <v>12</v>
      </c>
      <c r="M9" s="62">
        <v>13</v>
      </c>
      <c r="N9" s="62">
        <v>14</v>
      </c>
      <c r="O9" s="62">
        <v>15</v>
      </c>
      <c r="P9" s="62">
        <v>16</v>
      </c>
      <c r="Q9" s="62">
        <v>17</v>
      </c>
      <c r="R9" s="62">
        <v>18</v>
      </c>
      <c r="S9" s="62">
        <v>19</v>
      </c>
      <c r="T9" s="62">
        <v>20</v>
      </c>
      <c r="U9" s="61">
        <v>21</v>
      </c>
      <c r="V9" s="61">
        <v>22</v>
      </c>
      <c r="W9" s="61">
        <v>23</v>
      </c>
    </row>
    <row r="10" ht="22" customHeight="1" spans="1:23">
      <c r="A10" s="8"/>
      <c r="B10" s="8"/>
      <c r="C10" s="8" t="s">
        <v>307</v>
      </c>
      <c r="D10" s="8"/>
      <c r="E10" s="8"/>
      <c r="F10" s="8"/>
      <c r="G10" s="8"/>
      <c r="H10" s="8"/>
      <c r="I10" s="25">
        <v>16000</v>
      </c>
      <c r="J10" s="27">
        <v>16000</v>
      </c>
      <c r="K10" s="27">
        <v>16000</v>
      </c>
      <c r="L10" s="27"/>
      <c r="M10" s="27"/>
      <c r="N10" s="27"/>
      <c r="O10" s="27"/>
      <c r="P10" s="27"/>
      <c r="Q10" s="27"/>
      <c r="R10" s="27"/>
      <c r="S10" s="27"/>
      <c r="T10" s="27"/>
      <c r="U10" s="27"/>
      <c r="V10" s="27"/>
      <c r="W10" s="27"/>
    </row>
    <row r="11" ht="22" customHeight="1" spans="1:23">
      <c r="A11" s="8" t="s">
        <v>308</v>
      </c>
      <c r="B11" s="8" t="s">
        <v>309</v>
      </c>
      <c r="C11" s="8" t="s">
        <v>307</v>
      </c>
      <c r="D11" s="8" t="s">
        <v>71</v>
      </c>
      <c r="E11" s="8" t="s">
        <v>104</v>
      </c>
      <c r="F11" s="8" t="s">
        <v>105</v>
      </c>
      <c r="G11" s="8" t="s">
        <v>284</v>
      </c>
      <c r="H11" s="8" t="s">
        <v>285</v>
      </c>
      <c r="I11" s="27">
        <v>8000</v>
      </c>
      <c r="J11" s="27">
        <v>8000</v>
      </c>
      <c r="K11" s="27">
        <v>8000</v>
      </c>
      <c r="L11" s="27"/>
      <c r="M11" s="27"/>
      <c r="N11" s="27"/>
      <c r="O11" s="27"/>
      <c r="P11" s="27"/>
      <c r="Q11" s="27"/>
      <c r="R11" s="27"/>
      <c r="S11" s="27"/>
      <c r="T11" s="27"/>
      <c r="U11" s="27"/>
      <c r="V11" s="27"/>
      <c r="W11" s="27"/>
    </row>
    <row r="12" ht="22" customHeight="1" spans="1:23">
      <c r="A12" s="8" t="s">
        <v>308</v>
      </c>
      <c r="B12" s="8" t="s">
        <v>309</v>
      </c>
      <c r="C12" s="8" t="s">
        <v>307</v>
      </c>
      <c r="D12" s="8" t="s">
        <v>71</v>
      </c>
      <c r="E12" s="8" t="s">
        <v>104</v>
      </c>
      <c r="F12" s="8" t="s">
        <v>105</v>
      </c>
      <c r="G12" s="8" t="s">
        <v>270</v>
      </c>
      <c r="H12" s="8" t="s">
        <v>271</v>
      </c>
      <c r="I12" s="27">
        <v>3000</v>
      </c>
      <c r="J12" s="27">
        <v>3000</v>
      </c>
      <c r="K12" s="27">
        <v>3000</v>
      </c>
      <c r="L12" s="27"/>
      <c r="M12" s="27"/>
      <c r="N12" s="27"/>
      <c r="O12" s="27"/>
      <c r="P12" s="8"/>
      <c r="Q12" s="27"/>
      <c r="R12" s="27"/>
      <c r="S12" s="27"/>
      <c r="T12" s="27"/>
      <c r="U12" s="27"/>
      <c r="V12" s="27"/>
      <c r="W12" s="27"/>
    </row>
    <row r="13" ht="22" customHeight="1" spans="1:23">
      <c r="A13" s="8" t="s">
        <v>308</v>
      </c>
      <c r="B13" s="8" t="s">
        <v>309</v>
      </c>
      <c r="C13" s="8" t="s">
        <v>307</v>
      </c>
      <c r="D13" s="8" t="s">
        <v>71</v>
      </c>
      <c r="E13" s="8" t="s">
        <v>104</v>
      </c>
      <c r="F13" s="8" t="s">
        <v>105</v>
      </c>
      <c r="G13" s="8" t="s">
        <v>272</v>
      </c>
      <c r="H13" s="8" t="s">
        <v>273</v>
      </c>
      <c r="I13" s="27">
        <v>5000</v>
      </c>
      <c r="J13" s="27">
        <v>5000</v>
      </c>
      <c r="K13" s="27">
        <v>5000</v>
      </c>
      <c r="L13" s="27"/>
      <c r="M13" s="27"/>
      <c r="N13" s="27"/>
      <c r="O13" s="27"/>
      <c r="P13" s="8"/>
      <c r="Q13" s="27"/>
      <c r="R13" s="27"/>
      <c r="S13" s="27"/>
      <c r="T13" s="27"/>
      <c r="U13" s="27"/>
      <c r="V13" s="27"/>
      <c r="W13" s="27"/>
    </row>
    <row r="14" ht="22" customHeight="1" spans="1:23">
      <c r="A14" s="8"/>
      <c r="B14" s="8"/>
      <c r="C14" s="8" t="s">
        <v>310</v>
      </c>
      <c r="D14" s="8"/>
      <c r="E14" s="8"/>
      <c r="F14" s="8"/>
      <c r="G14" s="8"/>
      <c r="H14" s="8"/>
      <c r="I14" s="25">
        <v>12000</v>
      </c>
      <c r="J14" s="27">
        <v>12000</v>
      </c>
      <c r="K14" s="27">
        <v>12000</v>
      </c>
      <c r="L14" s="27"/>
      <c r="M14" s="27"/>
      <c r="N14" s="27"/>
      <c r="O14" s="27"/>
      <c r="P14" s="8"/>
      <c r="Q14" s="27"/>
      <c r="R14" s="27"/>
      <c r="S14" s="27"/>
      <c r="T14" s="27"/>
      <c r="U14" s="27"/>
      <c r="V14" s="27"/>
      <c r="W14" s="27"/>
    </row>
    <row r="15" ht="22" customHeight="1" spans="1:23">
      <c r="A15" s="8" t="s">
        <v>308</v>
      </c>
      <c r="B15" s="8" t="s">
        <v>311</v>
      </c>
      <c r="C15" s="8" t="s">
        <v>310</v>
      </c>
      <c r="D15" s="8" t="s">
        <v>71</v>
      </c>
      <c r="E15" s="8" t="s">
        <v>104</v>
      </c>
      <c r="F15" s="8" t="s">
        <v>105</v>
      </c>
      <c r="G15" s="8" t="s">
        <v>272</v>
      </c>
      <c r="H15" s="8" t="s">
        <v>273</v>
      </c>
      <c r="I15" s="27">
        <v>12000</v>
      </c>
      <c r="J15" s="27">
        <v>12000</v>
      </c>
      <c r="K15" s="27">
        <v>12000</v>
      </c>
      <c r="L15" s="27"/>
      <c r="M15" s="27"/>
      <c r="N15" s="27"/>
      <c r="O15" s="27"/>
      <c r="P15" s="8"/>
      <c r="Q15" s="27"/>
      <c r="R15" s="27"/>
      <c r="S15" s="27"/>
      <c r="T15" s="27"/>
      <c r="U15" s="27"/>
      <c r="V15" s="27"/>
      <c r="W15" s="27"/>
    </row>
    <row r="16" ht="22" customHeight="1" spans="1:23">
      <c r="A16" s="8"/>
      <c r="B16" s="8"/>
      <c r="C16" s="8" t="s">
        <v>312</v>
      </c>
      <c r="D16" s="8"/>
      <c r="E16" s="8"/>
      <c r="F16" s="8"/>
      <c r="G16" s="8"/>
      <c r="H16" s="8"/>
      <c r="I16" s="25">
        <v>22000</v>
      </c>
      <c r="J16" s="27">
        <v>22000</v>
      </c>
      <c r="K16" s="27">
        <v>22000</v>
      </c>
      <c r="L16" s="27"/>
      <c r="M16" s="27"/>
      <c r="N16" s="27"/>
      <c r="O16" s="27"/>
      <c r="P16" s="8"/>
      <c r="Q16" s="27"/>
      <c r="R16" s="27"/>
      <c r="S16" s="27"/>
      <c r="T16" s="27"/>
      <c r="U16" s="27"/>
      <c r="V16" s="27"/>
      <c r="W16" s="27"/>
    </row>
    <row r="17" ht="22" customHeight="1" spans="1:23">
      <c r="A17" s="8" t="s">
        <v>308</v>
      </c>
      <c r="B17" s="8" t="s">
        <v>313</v>
      </c>
      <c r="C17" s="8" t="s">
        <v>312</v>
      </c>
      <c r="D17" s="8" t="s">
        <v>71</v>
      </c>
      <c r="E17" s="8" t="s">
        <v>104</v>
      </c>
      <c r="F17" s="8" t="s">
        <v>105</v>
      </c>
      <c r="G17" s="8" t="s">
        <v>314</v>
      </c>
      <c r="H17" s="8" t="s">
        <v>315</v>
      </c>
      <c r="I17" s="27">
        <v>22000</v>
      </c>
      <c r="J17" s="27">
        <v>22000</v>
      </c>
      <c r="K17" s="27">
        <v>22000</v>
      </c>
      <c r="L17" s="27"/>
      <c r="M17" s="27"/>
      <c r="N17" s="27"/>
      <c r="O17" s="27"/>
      <c r="P17" s="8"/>
      <c r="Q17" s="27"/>
      <c r="R17" s="27"/>
      <c r="S17" s="27"/>
      <c r="T17" s="27"/>
      <c r="U17" s="27"/>
      <c r="V17" s="27"/>
      <c r="W17" s="27"/>
    </row>
    <row r="18" ht="22" customHeight="1" spans="1:23">
      <c r="A18" s="8"/>
      <c r="B18" s="8"/>
      <c r="C18" s="8" t="s">
        <v>316</v>
      </c>
      <c r="D18" s="8"/>
      <c r="E18" s="8"/>
      <c r="F18" s="8"/>
      <c r="G18" s="8"/>
      <c r="H18" s="8"/>
      <c r="I18" s="25">
        <v>2700000</v>
      </c>
      <c r="J18" s="27">
        <v>2700000</v>
      </c>
      <c r="K18" s="27">
        <v>2700000</v>
      </c>
      <c r="L18" s="27"/>
      <c r="M18" s="27"/>
      <c r="N18" s="27"/>
      <c r="O18" s="27"/>
      <c r="P18" s="8"/>
      <c r="Q18" s="27"/>
      <c r="R18" s="27"/>
      <c r="S18" s="27"/>
      <c r="T18" s="27"/>
      <c r="U18" s="27"/>
      <c r="V18" s="27"/>
      <c r="W18" s="27"/>
    </row>
    <row r="19" ht="22" customHeight="1" spans="1:23">
      <c r="A19" s="8" t="s">
        <v>308</v>
      </c>
      <c r="B19" s="8" t="s">
        <v>317</v>
      </c>
      <c r="C19" s="8" t="s">
        <v>316</v>
      </c>
      <c r="D19" s="8" t="s">
        <v>71</v>
      </c>
      <c r="E19" s="8" t="s">
        <v>104</v>
      </c>
      <c r="F19" s="8" t="s">
        <v>105</v>
      </c>
      <c r="G19" s="8" t="s">
        <v>270</v>
      </c>
      <c r="H19" s="8" t="s">
        <v>271</v>
      </c>
      <c r="I19" s="27">
        <v>290000</v>
      </c>
      <c r="J19" s="27">
        <v>290000</v>
      </c>
      <c r="K19" s="27">
        <v>290000</v>
      </c>
      <c r="L19" s="27"/>
      <c r="M19" s="27"/>
      <c r="N19" s="27"/>
      <c r="O19" s="27"/>
      <c r="P19" s="8"/>
      <c r="Q19" s="27"/>
      <c r="R19" s="27"/>
      <c r="S19" s="27"/>
      <c r="T19" s="27"/>
      <c r="U19" s="27"/>
      <c r="V19" s="27"/>
      <c r="W19" s="27"/>
    </row>
    <row r="20" ht="22" customHeight="1" spans="1:23">
      <c r="A20" s="8" t="s">
        <v>308</v>
      </c>
      <c r="B20" s="8" t="s">
        <v>317</v>
      </c>
      <c r="C20" s="8" t="s">
        <v>316</v>
      </c>
      <c r="D20" s="8" t="s">
        <v>71</v>
      </c>
      <c r="E20" s="8" t="s">
        <v>104</v>
      </c>
      <c r="F20" s="8" t="s">
        <v>105</v>
      </c>
      <c r="G20" s="8" t="s">
        <v>280</v>
      </c>
      <c r="H20" s="8" t="s">
        <v>281</v>
      </c>
      <c r="I20" s="27">
        <v>100000</v>
      </c>
      <c r="J20" s="27">
        <v>100000</v>
      </c>
      <c r="K20" s="27">
        <v>100000</v>
      </c>
      <c r="L20" s="27"/>
      <c r="M20" s="27"/>
      <c r="N20" s="27"/>
      <c r="O20" s="27"/>
      <c r="P20" s="8"/>
      <c r="Q20" s="27"/>
      <c r="R20" s="27"/>
      <c r="S20" s="27"/>
      <c r="T20" s="27"/>
      <c r="U20" s="27"/>
      <c r="V20" s="27"/>
      <c r="W20" s="27"/>
    </row>
    <row r="21" ht="22" customHeight="1" spans="1:23">
      <c r="A21" s="8" t="s">
        <v>308</v>
      </c>
      <c r="B21" s="8" t="s">
        <v>317</v>
      </c>
      <c r="C21" s="8" t="s">
        <v>316</v>
      </c>
      <c r="D21" s="8" t="s">
        <v>71</v>
      </c>
      <c r="E21" s="8" t="s">
        <v>104</v>
      </c>
      <c r="F21" s="8" t="s">
        <v>105</v>
      </c>
      <c r="G21" s="8" t="s">
        <v>318</v>
      </c>
      <c r="H21" s="8" t="s">
        <v>319</v>
      </c>
      <c r="I21" s="27">
        <v>150000</v>
      </c>
      <c r="J21" s="27">
        <v>150000</v>
      </c>
      <c r="K21" s="27">
        <v>150000</v>
      </c>
      <c r="L21" s="27"/>
      <c r="M21" s="27"/>
      <c r="N21" s="27"/>
      <c r="O21" s="27"/>
      <c r="P21" s="8"/>
      <c r="Q21" s="27"/>
      <c r="R21" s="27"/>
      <c r="S21" s="27"/>
      <c r="T21" s="27"/>
      <c r="U21" s="27"/>
      <c r="V21" s="27"/>
      <c r="W21" s="27"/>
    </row>
    <row r="22" ht="22" customHeight="1" spans="1:23">
      <c r="A22" s="8" t="s">
        <v>308</v>
      </c>
      <c r="B22" s="8" t="s">
        <v>317</v>
      </c>
      <c r="C22" s="8" t="s">
        <v>316</v>
      </c>
      <c r="D22" s="8" t="s">
        <v>71</v>
      </c>
      <c r="E22" s="8" t="s">
        <v>104</v>
      </c>
      <c r="F22" s="8" t="s">
        <v>105</v>
      </c>
      <c r="G22" s="8" t="s">
        <v>288</v>
      </c>
      <c r="H22" s="8" t="s">
        <v>289</v>
      </c>
      <c r="I22" s="27">
        <v>400000</v>
      </c>
      <c r="J22" s="27">
        <v>400000</v>
      </c>
      <c r="K22" s="27">
        <v>400000</v>
      </c>
      <c r="L22" s="27"/>
      <c r="M22" s="27"/>
      <c r="N22" s="27"/>
      <c r="O22" s="27"/>
      <c r="P22" s="8"/>
      <c r="Q22" s="27"/>
      <c r="R22" s="27"/>
      <c r="S22" s="27"/>
      <c r="T22" s="27"/>
      <c r="U22" s="27"/>
      <c r="V22" s="27"/>
      <c r="W22" s="27"/>
    </row>
    <row r="23" ht="22" customHeight="1" spans="1:23">
      <c r="A23" s="8" t="s">
        <v>308</v>
      </c>
      <c r="B23" s="8" t="s">
        <v>317</v>
      </c>
      <c r="C23" s="8" t="s">
        <v>316</v>
      </c>
      <c r="D23" s="8" t="s">
        <v>71</v>
      </c>
      <c r="E23" s="8" t="s">
        <v>104</v>
      </c>
      <c r="F23" s="8" t="s">
        <v>105</v>
      </c>
      <c r="G23" s="8" t="s">
        <v>288</v>
      </c>
      <c r="H23" s="8" t="s">
        <v>289</v>
      </c>
      <c r="I23" s="27">
        <v>40000</v>
      </c>
      <c r="J23" s="27">
        <v>40000</v>
      </c>
      <c r="K23" s="27">
        <v>40000</v>
      </c>
      <c r="L23" s="27"/>
      <c r="M23" s="27"/>
      <c r="N23" s="27"/>
      <c r="O23" s="27"/>
      <c r="P23" s="8"/>
      <c r="Q23" s="27"/>
      <c r="R23" s="27"/>
      <c r="S23" s="27"/>
      <c r="T23" s="27"/>
      <c r="U23" s="27"/>
      <c r="V23" s="27"/>
      <c r="W23" s="27"/>
    </row>
    <row r="24" ht="22" customHeight="1" spans="1:23">
      <c r="A24" s="8" t="s">
        <v>308</v>
      </c>
      <c r="B24" s="8" t="s">
        <v>317</v>
      </c>
      <c r="C24" s="8" t="s">
        <v>316</v>
      </c>
      <c r="D24" s="8" t="s">
        <v>71</v>
      </c>
      <c r="E24" s="8" t="s">
        <v>104</v>
      </c>
      <c r="F24" s="8" t="s">
        <v>105</v>
      </c>
      <c r="G24" s="8" t="s">
        <v>288</v>
      </c>
      <c r="H24" s="8" t="s">
        <v>289</v>
      </c>
      <c r="I24" s="27">
        <v>1200000</v>
      </c>
      <c r="J24" s="27">
        <v>1200000</v>
      </c>
      <c r="K24" s="27">
        <v>1200000</v>
      </c>
      <c r="L24" s="27"/>
      <c r="M24" s="27"/>
      <c r="N24" s="27"/>
      <c r="O24" s="27"/>
      <c r="P24" s="8"/>
      <c r="Q24" s="27"/>
      <c r="R24" s="27"/>
      <c r="S24" s="27"/>
      <c r="T24" s="27"/>
      <c r="U24" s="27"/>
      <c r="V24" s="27"/>
      <c r="W24" s="27"/>
    </row>
    <row r="25" ht="22" customHeight="1" spans="1:23">
      <c r="A25" s="8" t="s">
        <v>308</v>
      </c>
      <c r="B25" s="8" t="s">
        <v>317</v>
      </c>
      <c r="C25" s="8" t="s">
        <v>316</v>
      </c>
      <c r="D25" s="8" t="s">
        <v>71</v>
      </c>
      <c r="E25" s="8" t="s">
        <v>104</v>
      </c>
      <c r="F25" s="8" t="s">
        <v>105</v>
      </c>
      <c r="G25" s="8" t="s">
        <v>288</v>
      </c>
      <c r="H25" s="8" t="s">
        <v>289</v>
      </c>
      <c r="I25" s="27">
        <v>100000</v>
      </c>
      <c r="J25" s="27">
        <v>100000</v>
      </c>
      <c r="K25" s="27">
        <v>100000</v>
      </c>
      <c r="L25" s="27"/>
      <c r="M25" s="27"/>
      <c r="N25" s="27"/>
      <c r="O25" s="27"/>
      <c r="P25" s="8"/>
      <c r="Q25" s="27"/>
      <c r="R25" s="27"/>
      <c r="S25" s="27"/>
      <c r="T25" s="27"/>
      <c r="U25" s="27"/>
      <c r="V25" s="27"/>
      <c r="W25" s="27"/>
    </row>
    <row r="26" ht="22" customHeight="1" spans="1:23">
      <c r="A26" s="8" t="s">
        <v>308</v>
      </c>
      <c r="B26" s="8" t="s">
        <v>317</v>
      </c>
      <c r="C26" s="8" t="s">
        <v>316</v>
      </c>
      <c r="D26" s="8" t="s">
        <v>71</v>
      </c>
      <c r="E26" s="8" t="s">
        <v>104</v>
      </c>
      <c r="F26" s="8" t="s">
        <v>105</v>
      </c>
      <c r="G26" s="8" t="s">
        <v>288</v>
      </c>
      <c r="H26" s="8" t="s">
        <v>289</v>
      </c>
      <c r="I26" s="27">
        <v>120000</v>
      </c>
      <c r="J26" s="27">
        <v>120000</v>
      </c>
      <c r="K26" s="27">
        <v>120000</v>
      </c>
      <c r="L26" s="27"/>
      <c r="M26" s="27"/>
      <c r="N26" s="27"/>
      <c r="O26" s="27"/>
      <c r="P26" s="8"/>
      <c r="Q26" s="27"/>
      <c r="R26" s="27"/>
      <c r="S26" s="27"/>
      <c r="T26" s="27"/>
      <c r="U26" s="27"/>
      <c r="V26" s="27"/>
      <c r="W26" s="27"/>
    </row>
    <row r="27" ht="22" customHeight="1" spans="1:23">
      <c r="A27" s="8" t="s">
        <v>308</v>
      </c>
      <c r="B27" s="8" t="s">
        <v>317</v>
      </c>
      <c r="C27" s="8" t="s">
        <v>316</v>
      </c>
      <c r="D27" s="8" t="s">
        <v>71</v>
      </c>
      <c r="E27" s="8" t="s">
        <v>104</v>
      </c>
      <c r="F27" s="8" t="s">
        <v>105</v>
      </c>
      <c r="G27" s="8" t="s">
        <v>288</v>
      </c>
      <c r="H27" s="8" t="s">
        <v>289</v>
      </c>
      <c r="I27" s="27">
        <v>300000</v>
      </c>
      <c r="J27" s="27">
        <v>300000</v>
      </c>
      <c r="K27" s="27">
        <v>300000</v>
      </c>
      <c r="L27" s="27"/>
      <c r="M27" s="27"/>
      <c r="N27" s="27"/>
      <c r="O27" s="27"/>
      <c r="P27" s="8"/>
      <c r="Q27" s="27"/>
      <c r="R27" s="27"/>
      <c r="S27" s="27"/>
      <c r="T27" s="27"/>
      <c r="U27" s="27"/>
      <c r="V27" s="27"/>
      <c r="W27" s="27"/>
    </row>
    <row r="28" ht="22" customHeight="1" spans="1:23">
      <c r="A28" s="8"/>
      <c r="B28" s="8"/>
      <c r="C28" s="8" t="s">
        <v>320</v>
      </c>
      <c r="D28" s="8"/>
      <c r="E28" s="8"/>
      <c r="F28" s="8"/>
      <c r="G28" s="8"/>
      <c r="H28" s="8"/>
      <c r="I28" s="25">
        <v>1700000</v>
      </c>
      <c r="J28" s="27">
        <v>1700000</v>
      </c>
      <c r="K28" s="27">
        <v>1700000</v>
      </c>
      <c r="L28" s="27"/>
      <c r="M28" s="27"/>
      <c r="N28" s="27"/>
      <c r="O28" s="27"/>
      <c r="P28" s="8"/>
      <c r="Q28" s="27"/>
      <c r="R28" s="27"/>
      <c r="S28" s="27"/>
      <c r="T28" s="27"/>
      <c r="U28" s="27"/>
      <c r="V28" s="27"/>
      <c r="W28" s="27"/>
    </row>
    <row r="29" ht="22" customHeight="1" spans="1:23">
      <c r="A29" s="8" t="s">
        <v>308</v>
      </c>
      <c r="B29" s="8" t="s">
        <v>321</v>
      </c>
      <c r="C29" s="8" t="s">
        <v>320</v>
      </c>
      <c r="D29" s="8" t="s">
        <v>71</v>
      </c>
      <c r="E29" s="8" t="s">
        <v>104</v>
      </c>
      <c r="F29" s="8" t="s">
        <v>105</v>
      </c>
      <c r="G29" s="8" t="s">
        <v>284</v>
      </c>
      <c r="H29" s="8" t="s">
        <v>285</v>
      </c>
      <c r="I29" s="27">
        <v>150000</v>
      </c>
      <c r="J29" s="27">
        <v>150000</v>
      </c>
      <c r="K29" s="27">
        <v>150000</v>
      </c>
      <c r="L29" s="27"/>
      <c r="M29" s="27"/>
      <c r="N29" s="27"/>
      <c r="O29" s="27"/>
      <c r="P29" s="8"/>
      <c r="Q29" s="27"/>
      <c r="R29" s="27"/>
      <c r="S29" s="27"/>
      <c r="T29" s="27"/>
      <c r="U29" s="27"/>
      <c r="V29" s="27"/>
      <c r="W29" s="27"/>
    </row>
    <row r="30" ht="22" customHeight="1" spans="1:23">
      <c r="A30" s="8" t="s">
        <v>308</v>
      </c>
      <c r="B30" s="8" t="s">
        <v>321</v>
      </c>
      <c r="C30" s="8" t="s">
        <v>320</v>
      </c>
      <c r="D30" s="8" t="s">
        <v>71</v>
      </c>
      <c r="E30" s="8" t="s">
        <v>104</v>
      </c>
      <c r="F30" s="8" t="s">
        <v>105</v>
      </c>
      <c r="G30" s="8" t="s">
        <v>322</v>
      </c>
      <c r="H30" s="8" t="s">
        <v>323</v>
      </c>
      <c r="I30" s="27">
        <v>100000</v>
      </c>
      <c r="J30" s="27">
        <v>100000</v>
      </c>
      <c r="K30" s="27">
        <v>100000</v>
      </c>
      <c r="L30" s="27"/>
      <c r="M30" s="27"/>
      <c r="N30" s="27"/>
      <c r="O30" s="27"/>
      <c r="P30" s="8"/>
      <c r="Q30" s="27"/>
      <c r="R30" s="27"/>
      <c r="S30" s="27"/>
      <c r="T30" s="27"/>
      <c r="U30" s="27"/>
      <c r="V30" s="27"/>
      <c r="W30" s="27"/>
    </row>
    <row r="31" ht="22" customHeight="1" spans="1:23">
      <c r="A31" s="8" t="s">
        <v>308</v>
      </c>
      <c r="B31" s="8" t="s">
        <v>321</v>
      </c>
      <c r="C31" s="8" t="s">
        <v>320</v>
      </c>
      <c r="D31" s="8" t="s">
        <v>71</v>
      </c>
      <c r="E31" s="8" t="s">
        <v>104</v>
      </c>
      <c r="F31" s="8" t="s">
        <v>105</v>
      </c>
      <c r="G31" s="8" t="s">
        <v>270</v>
      </c>
      <c r="H31" s="8" t="s">
        <v>271</v>
      </c>
      <c r="I31" s="27">
        <v>260000</v>
      </c>
      <c r="J31" s="27">
        <v>260000</v>
      </c>
      <c r="K31" s="27">
        <v>260000</v>
      </c>
      <c r="L31" s="27"/>
      <c r="M31" s="27"/>
      <c r="N31" s="27"/>
      <c r="O31" s="27"/>
      <c r="P31" s="8"/>
      <c r="Q31" s="27"/>
      <c r="R31" s="27"/>
      <c r="S31" s="27"/>
      <c r="T31" s="27"/>
      <c r="U31" s="27"/>
      <c r="V31" s="27"/>
      <c r="W31" s="27"/>
    </row>
    <row r="32" ht="22" customHeight="1" spans="1:23">
      <c r="A32" s="8" t="s">
        <v>308</v>
      </c>
      <c r="B32" s="8" t="s">
        <v>321</v>
      </c>
      <c r="C32" s="8" t="s">
        <v>320</v>
      </c>
      <c r="D32" s="8" t="s">
        <v>71</v>
      </c>
      <c r="E32" s="8" t="s">
        <v>104</v>
      </c>
      <c r="F32" s="8" t="s">
        <v>105</v>
      </c>
      <c r="G32" s="8" t="s">
        <v>324</v>
      </c>
      <c r="H32" s="8" t="s">
        <v>325</v>
      </c>
      <c r="I32" s="27">
        <v>70000</v>
      </c>
      <c r="J32" s="27">
        <v>70000</v>
      </c>
      <c r="K32" s="27">
        <v>70000</v>
      </c>
      <c r="L32" s="27"/>
      <c r="M32" s="27"/>
      <c r="N32" s="27"/>
      <c r="O32" s="27"/>
      <c r="P32" s="8"/>
      <c r="Q32" s="27"/>
      <c r="R32" s="27"/>
      <c r="S32" s="27"/>
      <c r="T32" s="27"/>
      <c r="U32" s="27"/>
      <c r="V32" s="27"/>
      <c r="W32" s="27"/>
    </row>
    <row r="33" ht="22" customHeight="1" spans="1:23">
      <c r="A33" s="8" t="s">
        <v>308</v>
      </c>
      <c r="B33" s="8" t="s">
        <v>321</v>
      </c>
      <c r="C33" s="8" t="s">
        <v>320</v>
      </c>
      <c r="D33" s="8" t="s">
        <v>71</v>
      </c>
      <c r="E33" s="8" t="s">
        <v>104</v>
      </c>
      <c r="F33" s="8" t="s">
        <v>105</v>
      </c>
      <c r="G33" s="8" t="s">
        <v>280</v>
      </c>
      <c r="H33" s="8" t="s">
        <v>281</v>
      </c>
      <c r="I33" s="27">
        <v>424000</v>
      </c>
      <c r="J33" s="27">
        <v>424000</v>
      </c>
      <c r="K33" s="27">
        <v>424000</v>
      </c>
      <c r="L33" s="27"/>
      <c r="M33" s="27"/>
      <c r="N33" s="27"/>
      <c r="O33" s="27"/>
      <c r="P33" s="8"/>
      <c r="Q33" s="27"/>
      <c r="R33" s="27"/>
      <c r="S33" s="27"/>
      <c r="T33" s="27"/>
      <c r="U33" s="27"/>
      <c r="V33" s="27"/>
      <c r="W33" s="27"/>
    </row>
    <row r="34" ht="22" customHeight="1" spans="1:23">
      <c r="A34" s="8" t="s">
        <v>308</v>
      </c>
      <c r="B34" s="8" t="s">
        <v>321</v>
      </c>
      <c r="C34" s="8" t="s">
        <v>320</v>
      </c>
      <c r="D34" s="8" t="s">
        <v>71</v>
      </c>
      <c r="E34" s="8" t="s">
        <v>104</v>
      </c>
      <c r="F34" s="8" t="s">
        <v>105</v>
      </c>
      <c r="G34" s="8" t="s">
        <v>286</v>
      </c>
      <c r="H34" s="8" t="s">
        <v>287</v>
      </c>
      <c r="I34" s="27">
        <v>15000</v>
      </c>
      <c r="J34" s="27">
        <v>15000</v>
      </c>
      <c r="K34" s="27">
        <v>15000</v>
      </c>
      <c r="L34" s="27"/>
      <c r="M34" s="27"/>
      <c r="N34" s="27"/>
      <c r="O34" s="27"/>
      <c r="P34" s="8"/>
      <c r="Q34" s="27"/>
      <c r="R34" s="27"/>
      <c r="S34" s="27"/>
      <c r="T34" s="27"/>
      <c r="U34" s="27"/>
      <c r="V34" s="27"/>
      <c r="W34" s="27"/>
    </row>
    <row r="35" ht="22" customHeight="1" spans="1:23">
      <c r="A35" s="8" t="s">
        <v>308</v>
      </c>
      <c r="B35" s="8" t="s">
        <v>321</v>
      </c>
      <c r="C35" s="8" t="s">
        <v>320</v>
      </c>
      <c r="D35" s="8" t="s">
        <v>71</v>
      </c>
      <c r="E35" s="8" t="s">
        <v>104</v>
      </c>
      <c r="F35" s="8" t="s">
        <v>105</v>
      </c>
      <c r="G35" s="8" t="s">
        <v>288</v>
      </c>
      <c r="H35" s="8" t="s">
        <v>289</v>
      </c>
      <c r="I35" s="27">
        <v>100000</v>
      </c>
      <c r="J35" s="27">
        <v>100000</v>
      </c>
      <c r="K35" s="27">
        <v>100000</v>
      </c>
      <c r="L35" s="27"/>
      <c r="M35" s="27"/>
      <c r="N35" s="27"/>
      <c r="O35" s="27"/>
      <c r="P35" s="8"/>
      <c r="Q35" s="27"/>
      <c r="R35" s="27"/>
      <c r="S35" s="27"/>
      <c r="T35" s="27"/>
      <c r="U35" s="27"/>
      <c r="V35" s="27"/>
      <c r="W35" s="27"/>
    </row>
    <row r="36" ht="22" customHeight="1" spans="1:23">
      <c r="A36" s="8" t="s">
        <v>308</v>
      </c>
      <c r="B36" s="8" t="s">
        <v>321</v>
      </c>
      <c r="C36" s="8" t="s">
        <v>320</v>
      </c>
      <c r="D36" s="8" t="s">
        <v>71</v>
      </c>
      <c r="E36" s="8" t="s">
        <v>104</v>
      </c>
      <c r="F36" s="8" t="s">
        <v>105</v>
      </c>
      <c r="G36" s="8" t="s">
        <v>288</v>
      </c>
      <c r="H36" s="8" t="s">
        <v>289</v>
      </c>
      <c r="I36" s="27">
        <v>20000</v>
      </c>
      <c r="J36" s="27">
        <v>20000</v>
      </c>
      <c r="K36" s="27">
        <v>20000</v>
      </c>
      <c r="L36" s="27"/>
      <c r="M36" s="27"/>
      <c r="N36" s="27"/>
      <c r="O36" s="27"/>
      <c r="P36" s="8"/>
      <c r="Q36" s="27"/>
      <c r="R36" s="27"/>
      <c r="S36" s="27"/>
      <c r="T36" s="27"/>
      <c r="U36" s="27"/>
      <c r="V36" s="27"/>
      <c r="W36" s="27"/>
    </row>
    <row r="37" ht="22" customHeight="1" spans="1:23">
      <c r="A37" s="8" t="s">
        <v>308</v>
      </c>
      <c r="B37" s="8" t="s">
        <v>321</v>
      </c>
      <c r="C37" s="8" t="s">
        <v>320</v>
      </c>
      <c r="D37" s="8" t="s">
        <v>71</v>
      </c>
      <c r="E37" s="8" t="s">
        <v>104</v>
      </c>
      <c r="F37" s="8" t="s">
        <v>105</v>
      </c>
      <c r="G37" s="8" t="s">
        <v>288</v>
      </c>
      <c r="H37" s="8" t="s">
        <v>289</v>
      </c>
      <c r="I37" s="27">
        <v>215230</v>
      </c>
      <c r="J37" s="27">
        <v>215230</v>
      </c>
      <c r="K37" s="27">
        <v>215230</v>
      </c>
      <c r="L37" s="27"/>
      <c r="M37" s="27"/>
      <c r="N37" s="27"/>
      <c r="O37" s="27"/>
      <c r="P37" s="8"/>
      <c r="Q37" s="27"/>
      <c r="R37" s="27"/>
      <c r="S37" s="27"/>
      <c r="T37" s="27"/>
      <c r="U37" s="27"/>
      <c r="V37" s="27"/>
      <c r="W37" s="27"/>
    </row>
    <row r="38" ht="22" customHeight="1" spans="1:23">
      <c r="A38" s="8" t="s">
        <v>308</v>
      </c>
      <c r="B38" s="8" t="s">
        <v>321</v>
      </c>
      <c r="C38" s="8" t="s">
        <v>320</v>
      </c>
      <c r="D38" s="8" t="s">
        <v>71</v>
      </c>
      <c r="E38" s="8" t="s">
        <v>104</v>
      </c>
      <c r="F38" s="8" t="s">
        <v>105</v>
      </c>
      <c r="G38" s="8" t="s">
        <v>288</v>
      </c>
      <c r="H38" s="8" t="s">
        <v>289</v>
      </c>
      <c r="I38" s="27">
        <v>100000</v>
      </c>
      <c r="J38" s="27">
        <v>100000</v>
      </c>
      <c r="K38" s="27">
        <v>100000</v>
      </c>
      <c r="L38" s="27"/>
      <c r="M38" s="27"/>
      <c r="N38" s="27"/>
      <c r="O38" s="27"/>
      <c r="P38" s="8"/>
      <c r="Q38" s="27"/>
      <c r="R38" s="27"/>
      <c r="S38" s="27"/>
      <c r="T38" s="27"/>
      <c r="U38" s="27"/>
      <c r="V38" s="27"/>
      <c r="W38" s="27"/>
    </row>
    <row r="39" ht="22" customHeight="1" spans="1:23">
      <c r="A39" s="8" t="s">
        <v>308</v>
      </c>
      <c r="B39" s="8" t="s">
        <v>321</v>
      </c>
      <c r="C39" s="8" t="s">
        <v>320</v>
      </c>
      <c r="D39" s="8" t="s">
        <v>71</v>
      </c>
      <c r="E39" s="8" t="s">
        <v>104</v>
      </c>
      <c r="F39" s="8" t="s">
        <v>105</v>
      </c>
      <c r="G39" s="8" t="s">
        <v>288</v>
      </c>
      <c r="H39" s="8" t="s">
        <v>289</v>
      </c>
      <c r="I39" s="27">
        <v>100000</v>
      </c>
      <c r="J39" s="27">
        <v>100000</v>
      </c>
      <c r="K39" s="27">
        <v>100000</v>
      </c>
      <c r="L39" s="27"/>
      <c r="M39" s="27"/>
      <c r="N39" s="27"/>
      <c r="O39" s="27"/>
      <c r="P39" s="8"/>
      <c r="Q39" s="27"/>
      <c r="R39" s="27"/>
      <c r="S39" s="27"/>
      <c r="T39" s="27"/>
      <c r="U39" s="27"/>
      <c r="V39" s="27"/>
      <c r="W39" s="27"/>
    </row>
    <row r="40" ht="22" customHeight="1" spans="1:23">
      <c r="A40" s="8" t="s">
        <v>308</v>
      </c>
      <c r="B40" s="8" t="s">
        <v>321</v>
      </c>
      <c r="C40" s="8" t="s">
        <v>320</v>
      </c>
      <c r="D40" s="8" t="s">
        <v>71</v>
      </c>
      <c r="E40" s="8" t="s">
        <v>104</v>
      </c>
      <c r="F40" s="8" t="s">
        <v>105</v>
      </c>
      <c r="G40" s="8" t="s">
        <v>326</v>
      </c>
      <c r="H40" s="8" t="s">
        <v>327</v>
      </c>
      <c r="I40" s="27">
        <v>145770</v>
      </c>
      <c r="J40" s="27">
        <v>145770</v>
      </c>
      <c r="K40" s="27">
        <v>145770</v>
      </c>
      <c r="L40" s="27"/>
      <c r="M40" s="27"/>
      <c r="N40" s="27"/>
      <c r="O40" s="27"/>
      <c r="P40" s="8"/>
      <c r="Q40" s="27"/>
      <c r="R40" s="27"/>
      <c r="S40" s="27"/>
      <c r="T40" s="27"/>
      <c r="U40" s="27"/>
      <c r="V40" s="27"/>
      <c r="W40" s="27"/>
    </row>
    <row r="41" ht="22" customHeight="1" spans="1:23">
      <c r="A41" s="8"/>
      <c r="B41" s="8"/>
      <c r="C41" s="8" t="s">
        <v>328</v>
      </c>
      <c r="D41" s="8"/>
      <c r="E41" s="8"/>
      <c r="F41" s="8"/>
      <c r="G41" s="8"/>
      <c r="H41" s="8"/>
      <c r="I41" s="25">
        <v>100000</v>
      </c>
      <c r="J41" s="27">
        <v>100000</v>
      </c>
      <c r="K41" s="27">
        <v>100000</v>
      </c>
      <c r="L41" s="27"/>
      <c r="M41" s="27"/>
      <c r="N41" s="27"/>
      <c r="O41" s="27"/>
      <c r="P41" s="8"/>
      <c r="Q41" s="27"/>
      <c r="R41" s="27"/>
      <c r="S41" s="27"/>
      <c r="T41" s="27"/>
      <c r="U41" s="27"/>
      <c r="V41" s="27"/>
      <c r="W41" s="27"/>
    </row>
    <row r="42" ht="22" customHeight="1" spans="1:23">
      <c r="A42" s="8" t="s">
        <v>329</v>
      </c>
      <c r="B42" s="8" t="s">
        <v>330</v>
      </c>
      <c r="C42" s="8" t="s">
        <v>328</v>
      </c>
      <c r="D42" s="8" t="s">
        <v>71</v>
      </c>
      <c r="E42" s="8" t="s">
        <v>104</v>
      </c>
      <c r="F42" s="8" t="s">
        <v>105</v>
      </c>
      <c r="G42" s="8" t="s">
        <v>331</v>
      </c>
      <c r="H42" s="8" t="s">
        <v>83</v>
      </c>
      <c r="I42" s="27">
        <v>40000</v>
      </c>
      <c r="J42" s="27">
        <v>40000</v>
      </c>
      <c r="K42" s="27">
        <v>40000</v>
      </c>
      <c r="L42" s="27"/>
      <c r="M42" s="27"/>
      <c r="N42" s="27"/>
      <c r="O42" s="27"/>
      <c r="P42" s="8"/>
      <c r="Q42" s="27"/>
      <c r="R42" s="27"/>
      <c r="S42" s="27"/>
      <c r="T42" s="27"/>
      <c r="U42" s="27"/>
      <c r="V42" s="27"/>
      <c r="W42" s="27"/>
    </row>
    <row r="43" ht="22" customHeight="1" spans="1:23">
      <c r="A43" s="8" t="s">
        <v>329</v>
      </c>
      <c r="B43" s="8" t="s">
        <v>330</v>
      </c>
      <c r="C43" s="8" t="s">
        <v>328</v>
      </c>
      <c r="D43" s="8" t="s">
        <v>71</v>
      </c>
      <c r="E43" s="8" t="s">
        <v>104</v>
      </c>
      <c r="F43" s="8" t="s">
        <v>105</v>
      </c>
      <c r="G43" s="8" t="s">
        <v>331</v>
      </c>
      <c r="H43" s="8" t="s">
        <v>83</v>
      </c>
      <c r="I43" s="27">
        <v>60000</v>
      </c>
      <c r="J43" s="27">
        <v>60000</v>
      </c>
      <c r="K43" s="27">
        <v>60000</v>
      </c>
      <c r="L43" s="27"/>
      <c r="M43" s="27"/>
      <c r="N43" s="27"/>
      <c r="O43" s="27"/>
      <c r="P43" s="8"/>
      <c r="Q43" s="27"/>
      <c r="R43" s="27"/>
      <c r="S43" s="27"/>
      <c r="T43" s="27"/>
      <c r="U43" s="27"/>
      <c r="V43" s="27"/>
      <c r="W43" s="27"/>
    </row>
    <row r="44" ht="22" customHeight="1" spans="1:23">
      <c r="A44" s="8"/>
      <c r="B44" s="8"/>
      <c r="C44" s="8" t="s">
        <v>332</v>
      </c>
      <c r="D44" s="8"/>
      <c r="E44" s="8"/>
      <c r="F44" s="8"/>
      <c r="G44" s="8"/>
      <c r="H44" s="8"/>
      <c r="I44" s="25">
        <v>1000000</v>
      </c>
      <c r="J44" s="27">
        <v>1000000</v>
      </c>
      <c r="K44" s="27">
        <v>1000000</v>
      </c>
      <c r="L44" s="27"/>
      <c r="M44" s="27"/>
      <c r="N44" s="27"/>
      <c r="O44" s="27"/>
      <c r="P44" s="8"/>
      <c r="Q44" s="27"/>
      <c r="R44" s="27"/>
      <c r="S44" s="27"/>
      <c r="T44" s="27"/>
      <c r="U44" s="27"/>
      <c r="V44" s="27"/>
      <c r="W44" s="27"/>
    </row>
    <row r="45" ht="22" customHeight="1" spans="1:23">
      <c r="A45" s="8" t="s">
        <v>308</v>
      </c>
      <c r="B45" s="8" t="s">
        <v>333</v>
      </c>
      <c r="C45" s="8" t="s">
        <v>332</v>
      </c>
      <c r="D45" s="8" t="s">
        <v>71</v>
      </c>
      <c r="E45" s="8" t="s">
        <v>104</v>
      </c>
      <c r="F45" s="8" t="s">
        <v>105</v>
      </c>
      <c r="G45" s="8" t="s">
        <v>280</v>
      </c>
      <c r="H45" s="8" t="s">
        <v>281</v>
      </c>
      <c r="I45" s="27">
        <v>25000</v>
      </c>
      <c r="J45" s="27">
        <v>25000</v>
      </c>
      <c r="K45" s="27">
        <v>25000</v>
      </c>
      <c r="L45" s="27"/>
      <c r="M45" s="27"/>
      <c r="N45" s="27"/>
      <c r="O45" s="27"/>
      <c r="P45" s="8"/>
      <c r="Q45" s="27"/>
      <c r="R45" s="27"/>
      <c r="S45" s="27"/>
      <c r="T45" s="27"/>
      <c r="U45" s="27"/>
      <c r="V45" s="27"/>
      <c r="W45" s="27"/>
    </row>
    <row r="46" ht="22" customHeight="1" spans="1:23">
      <c r="A46" s="8" t="s">
        <v>308</v>
      </c>
      <c r="B46" s="8" t="s">
        <v>333</v>
      </c>
      <c r="C46" s="8" t="s">
        <v>332</v>
      </c>
      <c r="D46" s="8" t="s">
        <v>71</v>
      </c>
      <c r="E46" s="8" t="s">
        <v>104</v>
      </c>
      <c r="F46" s="8" t="s">
        <v>105</v>
      </c>
      <c r="G46" s="8" t="s">
        <v>288</v>
      </c>
      <c r="H46" s="8" t="s">
        <v>289</v>
      </c>
      <c r="I46" s="27">
        <v>25000</v>
      </c>
      <c r="J46" s="27">
        <v>25000</v>
      </c>
      <c r="K46" s="27">
        <v>25000</v>
      </c>
      <c r="L46" s="27"/>
      <c r="M46" s="27"/>
      <c r="N46" s="27"/>
      <c r="O46" s="27"/>
      <c r="P46" s="8"/>
      <c r="Q46" s="27"/>
      <c r="R46" s="27"/>
      <c r="S46" s="27"/>
      <c r="T46" s="27"/>
      <c r="U46" s="27"/>
      <c r="V46" s="27"/>
      <c r="W46" s="27"/>
    </row>
    <row r="47" ht="22" customHeight="1" spans="1:23">
      <c r="A47" s="8" t="s">
        <v>308</v>
      </c>
      <c r="B47" s="8" t="s">
        <v>333</v>
      </c>
      <c r="C47" s="8" t="s">
        <v>332</v>
      </c>
      <c r="D47" s="8" t="s">
        <v>71</v>
      </c>
      <c r="E47" s="8" t="s">
        <v>104</v>
      </c>
      <c r="F47" s="8" t="s">
        <v>105</v>
      </c>
      <c r="G47" s="8" t="s">
        <v>334</v>
      </c>
      <c r="H47" s="8" t="s">
        <v>335</v>
      </c>
      <c r="I47" s="27">
        <v>750000</v>
      </c>
      <c r="J47" s="27">
        <v>750000</v>
      </c>
      <c r="K47" s="27">
        <v>750000</v>
      </c>
      <c r="L47" s="27"/>
      <c r="M47" s="27"/>
      <c r="N47" s="27"/>
      <c r="O47" s="27"/>
      <c r="P47" s="8"/>
      <c r="Q47" s="27"/>
      <c r="R47" s="27"/>
      <c r="S47" s="27"/>
      <c r="T47" s="27"/>
      <c r="U47" s="27"/>
      <c r="V47" s="27"/>
      <c r="W47" s="27"/>
    </row>
    <row r="48" ht="22" customHeight="1" spans="1:23">
      <c r="A48" s="8" t="s">
        <v>308</v>
      </c>
      <c r="B48" s="8" t="s">
        <v>333</v>
      </c>
      <c r="C48" s="8" t="s">
        <v>332</v>
      </c>
      <c r="D48" s="8" t="s">
        <v>71</v>
      </c>
      <c r="E48" s="8" t="s">
        <v>104</v>
      </c>
      <c r="F48" s="8" t="s">
        <v>105</v>
      </c>
      <c r="G48" s="8" t="s">
        <v>334</v>
      </c>
      <c r="H48" s="8" t="s">
        <v>335</v>
      </c>
      <c r="I48" s="27">
        <v>200000</v>
      </c>
      <c r="J48" s="27">
        <v>200000</v>
      </c>
      <c r="K48" s="27">
        <v>200000</v>
      </c>
      <c r="L48" s="27"/>
      <c r="M48" s="27"/>
      <c r="N48" s="27"/>
      <c r="O48" s="27"/>
      <c r="P48" s="8"/>
      <c r="Q48" s="27"/>
      <c r="R48" s="27"/>
      <c r="S48" s="27"/>
      <c r="T48" s="27"/>
      <c r="U48" s="27"/>
      <c r="V48" s="27"/>
      <c r="W48" s="27"/>
    </row>
    <row r="49" ht="22" customHeight="1" spans="1:23">
      <c r="A49" s="11" t="s">
        <v>57</v>
      </c>
      <c r="B49" s="11"/>
      <c r="C49" s="11"/>
      <c r="D49" s="11"/>
      <c r="E49" s="11"/>
      <c r="F49" s="11"/>
      <c r="G49" s="11"/>
      <c r="H49" s="11"/>
      <c r="I49" s="27">
        <v>5550000</v>
      </c>
      <c r="J49" s="27">
        <v>5550000</v>
      </c>
      <c r="K49" s="27">
        <v>5550000</v>
      </c>
      <c r="L49" s="27"/>
      <c r="M49" s="27"/>
      <c r="N49" s="27"/>
      <c r="O49" s="27"/>
      <c r="P49" s="27"/>
      <c r="Q49" s="27"/>
      <c r="R49" s="27"/>
      <c r="S49" s="27"/>
      <c r="T49" s="27"/>
      <c r="U49" s="27"/>
      <c r="V49" s="27"/>
      <c r="W49" s="27"/>
    </row>
  </sheetData>
  <mergeCells count="28">
    <mergeCell ref="A3:W3"/>
    <mergeCell ref="A4:H4"/>
    <mergeCell ref="J5:M5"/>
    <mergeCell ref="N5:P5"/>
    <mergeCell ref="R5:W5"/>
    <mergeCell ref="A49:H4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4"/>
  <sheetViews>
    <sheetView showZeros="0" workbookViewId="0">
      <pane ySplit="1" topLeftCell="A16" activePane="bottomLeft" state="frozen"/>
      <selection/>
      <selection pane="bottomLeft" activeCell="B28" sqref="A2:J54"/>
    </sheetView>
  </sheetViews>
  <sheetFormatPr defaultColWidth="10.7083333333333" defaultRowHeight="12" customHeight="1"/>
  <cols>
    <col min="1" max="1" width="37.125" customWidth="1"/>
    <col min="2" max="2" width="43.25" customWidth="1"/>
    <col min="3" max="4" width="22.1416666666667" customWidth="1"/>
    <col min="5" max="5" width="23" customWidth="1"/>
    <col min="6" max="6" width="12" customWidth="1"/>
    <col min="7" max="7" width="18.85" customWidth="1"/>
    <col min="8" max="8" width="12" customWidth="1"/>
    <col min="9" max="9" width="18.85" customWidth="1"/>
    <col min="10" max="10" width="53" customWidth="1"/>
  </cols>
  <sheetData>
    <row r="1" customHeight="1" spans="1:10">
      <c r="A1" s="1"/>
      <c r="B1" s="1"/>
      <c r="C1" s="1"/>
      <c r="D1" s="1"/>
      <c r="E1" s="1"/>
      <c r="F1" s="1"/>
      <c r="G1" s="1"/>
      <c r="H1" s="1"/>
      <c r="I1" s="1"/>
      <c r="J1" s="1"/>
    </row>
    <row r="2" ht="15.75" customHeight="1" spans="1:10">
      <c r="A2" s="33" t="s">
        <v>336</v>
      </c>
      <c r="B2" s="29"/>
      <c r="C2" s="29"/>
      <c r="D2" s="29"/>
      <c r="E2" s="29"/>
      <c r="F2" s="29"/>
      <c r="G2" s="29"/>
      <c r="H2" s="29"/>
      <c r="I2" s="29"/>
      <c r="J2" s="29" t="s">
        <v>337</v>
      </c>
    </row>
    <row r="3" ht="45" customHeight="1" spans="1:10">
      <c r="A3" s="21" t="str">
        <f>"2025"&amp;"年部门项目支出绩效目标表（本次下达）"</f>
        <v>2025年部门项目支出绩效目标表（本次下达）</v>
      </c>
      <c r="B3" s="21"/>
      <c r="C3" s="21"/>
      <c r="D3" s="21"/>
      <c r="E3" s="21"/>
      <c r="F3" s="21"/>
      <c r="G3" s="21"/>
      <c r="H3" s="21"/>
      <c r="I3" s="21"/>
      <c r="J3" s="21"/>
    </row>
    <row r="4" ht="15.75" customHeight="1" spans="1:10">
      <c r="A4" s="29" t="str">
        <f>"单位名称："&amp;"楚雄彝族自治州市场监督管理局"</f>
        <v>单位名称：楚雄彝族自治州市场监督管理局</v>
      </c>
      <c r="B4" s="53"/>
      <c r="C4" s="53"/>
      <c r="D4" s="53"/>
      <c r="E4" s="53"/>
      <c r="F4" s="54"/>
      <c r="G4" s="53"/>
      <c r="H4" s="54"/>
      <c r="I4" s="54"/>
      <c r="J4" s="54"/>
    </row>
    <row r="5" ht="60" customHeight="1" spans="1:10">
      <c r="A5" s="55" t="s">
        <v>338</v>
      </c>
      <c r="B5" s="55" t="s">
        <v>339</v>
      </c>
      <c r="C5" s="55" t="s">
        <v>340</v>
      </c>
      <c r="D5" s="55" t="s">
        <v>341</v>
      </c>
      <c r="E5" s="55" t="s">
        <v>342</v>
      </c>
      <c r="F5" s="55" t="s">
        <v>343</v>
      </c>
      <c r="G5" s="55" t="s">
        <v>344</v>
      </c>
      <c r="H5" s="55" t="s">
        <v>345</v>
      </c>
      <c r="I5" s="55" t="s">
        <v>346</v>
      </c>
      <c r="J5" s="55" t="s">
        <v>347</v>
      </c>
    </row>
    <row r="6" ht="47.5" customHeight="1" spans="1:10">
      <c r="A6" s="56">
        <v>1</v>
      </c>
      <c r="B6" s="56">
        <v>2</v>
      </c>
      <c r="C6" s="57">
        <v>3</v>
      </c>
      <c r="D6" s="56">
        <v>4</v>
      </c>
      <c r="E6" s="56">
        <v>5</v>
      </c>
      <c r="F6" s="56">
        <v>6</v>
      </c>
      <c r="G6" s="56">
        <v>7</v>
      </c>
      <c r="H6" s="56">
        <v>8</v>
      </c>
      <c r="I6" s="56">
        <v>9</v>
      </c>
      <c r="J6" s="56">
        <v>10</v>
      </c>
    </row>
    <row r="7" ht="47.5" customHeight="1" spans="1:10">
      <c r="A7" s="58" t="s">
        <v>71</v>
      </c>
      <c r="B7" s="58"/>
      <c r="C7" s="58"/>
      <c r="D7" s="58"/>
      <c r="E7" s="58"/>
      <c r="F7" s="58"/>
      <c r="G7" s="58"/>
      <c r="H7" s="58"/>
      <c r="I7" s="58"/>
      <c r="J7" s="58"/>
    </row>
    <row r="8" ht="47.5" customHeight="1" spans="1:10">
      <c r="A8" s="60" t="s">
        <v>71</v>
      </c>
      <c r="B8" s="59"/>
      <c r="C8" s="58"/>
      <c r="D8" s="58"/>
      <c r="E8" s="58"/>
      <c r="F8" s="58"/>
      <c r="G8" s="58"/>
      <c r="H8" s="58"/>
      <c r="I8" s="58"/>
      <c r="J8" s="58"/>
    </row>
    <row r="9" ht="52" customHeight="1" spans="1:10">
      <c r="A9" s="58" t="s">
        <v>312</v>
      </c>
      <c r="B9" s="59" t="s">
        <v>348</v>
      </c>
      <c r="C9" s="57"/>
      <c r="D9" s="57"/>
      <c r="E9" s="57"/>
      <c r="F9" s="57"/>
      <c r="G9" s="57"/>
      <c r="H9" s="57"/>
      <c r="I9" s="57"/>
      <c r="J9" s="59"/>
    </row>
    <row r="10" ht="68" customHeight="1" spans="1:10">
      <c r="A10" s="8"/>
      <c r="B10" s="8"/>
      <c r="C10" s="57" t="s">
        <v>349</v>
      </c>
      <c r="D10" s="57" t="s">
        <v>350</v>
      </c>
      <c r="E10" s="57" t="s">
        <v>351</v>
      </c>
      <c r="F10" s="57" t="s">
        <v>352</v>
      </c>
      <c r="G10" s="57" t="s">
        <v>353</v>
      </c>
      <c r="H10" s="57" t="s">
        <v>354</v>
      </c>
      <c r="I10" s="57" t="s">
        <v>355</v>
      </c>
      <c r="J10" s="59" t="s">
        <v>356</v>
      </c>
    </row>
    <row r="11" ht="52" customHeight="1" spans="1:10">
      <c r="A11" s="8"/>
      <c r="B11" s="8"/>
      <c r="C11" s="57" t="s">
        <v>349</v>
      </c>
      <c r="D11" s="57" t="s">
        <v>357</v>
      </c>
      <c r="E11" s="57" t="s">
        <v>358</v>
      </c>
      <c r="F11" s="57" t="s">
        <v>352</v>
      </c>
      <c r="G11" s="57" t="s">
        <v>359</v>
      </c>
      <c r="H11" s="57" t="s">
        <v>360</v>
      </c>
      <c r="I11" s="57" t="s">
        <v>361</v>
      </c>
      <c r="J11" s="59" t="s">
        <v>362</v>
      </c>
    </row>
    <row r="12" ht="52" customHeight="1" spans="1:10">
      <c r="A12" s="8"/>
      <c r="B12" s="8"/>
      <c r="C12" s="57" t="s">
        <v>363</v>
      </c>
      <c r="D12" s="57" t="s">
        <v>364</v>
      </c>
      <c r="E12" s="57" t="s">
        <v>365</v>
      </c>
      <c r="F12" s="57" t="s">
        <v>352</v>
      </c>
      <c r="G12" s="57" t="s">
        <v>359</v>
      </c>
      <c r="H12" s="57" t="s">
        <v>360</v>
      </c>
      <c r="I12" s="57" t="s">
        <v>361</v>
      </c>
      <c r="J12" s="59" t="s">
        <v>366</v>
      </c>
    </row>
    <row r="13" ht="52" customHeight="1" spans="1:10">
      <c r="A13" s="8"/>
      <c r="B13" s="8"/>
      <c r="C13" s="57" t="s">
        <v>367</v>
      </c>
      <c r="D13" s="57" t="s">
        <v>368</v>
      </c>
      <c r="E13" s="57" t="s">
        <v>369</v>
      </c>
      <c r="F13" s="57" t="s">
        <v>370</v>
      </c>
      <c r="G13" s="57" t="s">
        <v>371</v>
      </c>
      <c r="H13" s="57" t="s">
        <v>360</v>
      </c>
      <c r="I13" s="57" t="s">
        <v>361</v>
      </c>
      <c r="J13" s="59" t="s">
        <v>372</v>
      </c>
    </row>
    <row r="14" ht="52" customHeight="1" spans="1:10">
      <c r="A14" s="58" t="s">
        <v>332</v>
      </c>
      <c r="B14" s="59" t="s">
        <v>373</v>
      </c>
      <c r="C14" s="8"/>
      <c r="D14" s="8"/>
      <c r="E14" s="8"/>
      <c r="F14" s="8"/>
      <c r="G14" s="8"/>
      <c r="H14" s="8"/>
      <c r="I14" s="8"/>
      <c r="J14" s="8"/>
    </row>
    <row r="15" ht="52" customHeight="1" spans="1:10">
      <c r="A15" s="8"/>
      <c r="B15" s="8"/>
      <c r="C15" s="57" t="s">
        <v>349</v>
      </c>
      <c r="D15" s="57" t="s">
        <v>350</v>
      </c>
      <c r="E15" s="57" t="s">
        <v>374</v>
      </c>
      <c r="F15" s="57" t="s">
        <v>370</v>
      </c>
      <c r="G15" s="57" t="s">
        <v>353</v>
      </c>
      <c r="H15" s="57" t="s">
        <v>375</v>
      </c>
      <c r="I15" s="57" t="s">
        <v>355</v>
      </c>
      <c r="J15" s="59" t="s">
        <v>376</v>
      </c>
    </row>
    <row r="16" ht="52" customHeight="1" spans="1:10">
      <c r="A16" s="8"/>
      <c r="B16" s="8"/>
      <c r="C16" s="57" t="s">
        <v>349</v>
      </c>
      <c r="D16" s="57" t="s">
        <v>350</v>
      </c>
      <c r="E16" s="57" t="s">
        <v>377</v>
      </c>
      <c r="F16" s="57" t="s">
        <v>370</v>
      </c>
      <c r="G16" s="57" t="s">
        <v>378</v>
      </c>
      <c r="H16" s="57" t="s">
        <v>379</v>
      </c>
      <c r="I16" s="57" t="s">
        <v>355</v>
      </c>
      <c r="J16" s="59" t="s">
        <v>380</v>
      </c>
    </row>
    <row r="17" ht="52" customHeight="1" spans="1:10">
      <c r="A17" s="8"/>
      <c r="B17" s="8"/>
      <c r="C17" s="57" t="s">
        <v>349</v>
      </c>
      <c r="D17" s="57" t="s">
        <v>381</v>
      </c>
      <c r="E17" s="57" t="s">
        <v>382</v>
      </c>
      <c r="F17" s="57" t="s">
        <v>383</v>
      </c>
      <c r="G17" s="57" t="s">
        <v>384</v>
      </c>
      <c r="H17" s="57" t="s">
        <v>385</v>
      </c>
      <c r="I17" s="57" t="s">
        <v>361</v>
      </c>
      <c r="J17" s="59" t="s">
        <v>386</v>
      </c>
    </row>
    <row r="18" ht="52" customHeight="1" spans="1:10">
      <c r="A18" s="8"/>
      <c r="B18" s="8"/>
      <c r="C18" s="57" t="s">
        <v>363</v>
      </c>
      <c r="D18" s="57" t="s">
        <v>364</v>
      </c>
      <c r="E18" s="57" t="s">
        <v>387</v>
      </c>
      <c r="F18" s="57" t="s">
        <v>370</v>
      </c>
      <c r="G18" s="57" t="s">
        <v>388</v>
      </c>
      <c r="H18" s="57" t="s">
        <v>360</v>
      </c>
      <c r="I18" s="57" t="s">
        <v>361</v>
      </c>
      <c r="J18" s="59" t="s">
        <v>389</v>
      </c>
    </row>
    <row r="19" ht="52" customHeight="1" spans="1:10">
      <c r="A19" s="8"/>
      <c r="B19" s="8"/>
      <c r="C19" s="57" t="s">
        <v>367</v>
      </c>
      <c r="D19" s="57" t="s">
        <v>368</v>
      </c>
      <c r="E19" s="57" t="s">
        <v>390</v>
      </c>
      <c r="F19" s="57" t="s">
        <v>352</v>
      </c>
      <c r="G19" s="57" t="s">
        <v>359</v>
      </c>
      <c r="H19" s="57" t="s">
        <v>360</v>
      </c>
      <c r="I19" s="57" t="s">
        <v>361</v>
      </c>
      <c r="J19" s="59" t="s">
        <v>391</v>
      </c>
    </row>
    <row r="20" ht="52" customHeight="1" spans="1:10">
      <c r="A20" s="58" t="s">
        <v>310</v>
      </c>
      <c r="B20" s="59" t="s">
        <v>392</v>
      </c>
      <c r="C20" s="8"/>
      <c r="D20" s="8"/>
      <c r="E20" s="8"/>
      <c r="F20" s="8"/>
      <c r="G20" s="8"/>
      <c r="H20" s="8"/>
      <c r="I20" s="8"/>
      <c r="J20" s="8"/>
    </row>
    <row r="21" ht="52" customHeight="1" spans="1:10">
      <c r="A21" s="8"/>
      <c r="B21" s="8"/>
      <c r="C21" s="57" t="s">
        <v>349</v>
      </c>
      <c r="D21" s="57" t="s">
        <v>350</v>
      </c>
      <c r="E21" s="57" t="s">
        <v>393</v>
      </c>
      <c r="F21" s="57" t="s">
        <v>370</v>
      </c>
      <c r="G21" s="57" t="s">
        <v>394</v>
      </c>
      <c r="H21" s="57" t="s">
        <v>354</v>
      </c>
      <c r="I21" s="57" t="s">
        <v>355</v>
      </c>
      <c r="J21" s="59" t="s">
        <v>395</v>
      </c>
    </row>
    <row r="22" ht="52" customHeight="1" spans="1:10">
      <c r="A22" s="8"/>
      <c r="B22" s="8"/>
      <c r="C22" s="57" t="s">
        <v>363</v>
      </c>
      <c r="D22" s="57" t="s">
        <v>364</v>
      </c>
      <c r="E22" s="57" t="s">
        <v>396</v>
      </c>
      <c r="F22" s="57" t="s">
        <v>352</v>
      </c>
      <c r="G22" s="57" t="s">
        <v>397</v>
      </c>
      <c r="H22" s="57" t="s">
        <v>398</v>
      </c>
      <c r="I22" s="57" t="s">
        <v>361</v>
      </c>
      <c r="J22" s="59" t="s">
        <v>399</v>
      </c>
    </row>
    <row r="23" ht="52" customHeight="1" spans="1:10">
      <c r="A23" s="8"/>
      <c r="B23" s="8"/>
      <c r="C23" s="57" t="s">
        <v>367</v>
      </c>
      <c r="D23" s="57" t="s">
        <v>368</v>
      </c>
      <c r="E23" s="57" t="s">
        <v>400</v>
      </c>
      <c r="F23" s="57" t="s">
        <v>370</v>
      </c>
      <c r="G23" s="57" t="s">
        <v>388</v>
      </c>
      <c r="H23" s="57" t="s">
        <v>360</v>
      </c>
      <c r="I23" s="57" t="s">
        <v>361</v>
      </c>
      <c r="J23" s="59" t="s">
        <v>401</v>
      </c>
    </row>
    <row r="24" ht="52" customHeight="1" spans="1:10">
      <c r="A24" s="58" t="s">
        <v>307</v>
      </c>
      <c r="B24" s="59" t="s">
        <v>402</v>
      </c>
      <c r="C24" s="8"/>
      <c r="D24" s="8"/>
      <c r="E24" s="8"/>
      <c r="F24" s="8"/>
      <c r="G24" s="8"/>
      <c r="H24" s="8"/>
      <c r="I24" s="8"/>
      <c r="J24" s="8"/>
    </row>
    <row r="25" ht="52" customHeight="1" spans="1:10">
      <c r="A25" s="8"/>
      <c r="B25" s="8"/>
      <c r="C25" s="57" t="s">
        <v>349</v>
      </c>
      <c r="D25" s="57" t="s">
        <v>350</v>
      </c>
      <c r="E25" s="57" t="s">
        <v>403</v>
      </c>
      <c r="F25" s="57" t="s">
        <v>352</v>
      </c>
      <c r="G25" s="57" t="s">
        <v>86</v>
      </c>
      <c r="H25" s="57" t="s">
        <v>375</v>
      </c>
      <c r="I25" s="57" t="s">
        <v>355</v>
      </c>
      <c r="J25" s="59" t="s">
        <v>404</v>
      </c>
    </row>
    <row r="26" ht="52" customHeight="1" spans="1:10">
      <c r="A26" s="8"/>
      <c r="B26" s="8"/>
      <c r="C26" s="57" t="s">
        <v>363</v>
      </c>
      <c r="D26" s="57" t="s">
        <v>405</v>
      </c>
      <c r="E26" s="57" t="s">
        <v>406</v>
      </c>
      <c r="F26" s="57" t="s">
        <v>352</v>
      </c>
      <c r="G26" s="57" t="s">
        <v>407</v>
      </c>
      <c r="H26" s="57" t="s">
        <v>408</v>
      </c>
      <c r="I26" s="57" t="s">
        <v>361</v>
      </c>
      <c r="J26" s="59" t="s">
        <v>409</v>
      </c>
    </row>
    <row r="27" ht="52" customHeight="1" spans="1:10">
      <c r="A27" s="8"/>
      <c r="B27" s="8"/>
      <c r="C27" s="57" t="s">
        <v>367</v>
      </c>
      <c r="D27" s="57" t="s">
        <v>368</v>
      </c>
      <c r="E27" s="57" t="s">
        <v>410</v>
      </c>
      <c r="F27" s="57" t="s">
        <v>370</v>
      </c>
      <c r="G27" s="57" t="s">
        <v>388</v>
      </c>
      <c r="H27" s="57" t="s">
        <v>360</v>
      </c>
      <c r="I27" s="57" t="s">
        <v>361</v>
      </c>
      <c r="J27" s="59" t="s">
        <v>411</v>
      </c>
    </row>
    <row r="28" ht="269" customHeight="1" spans="1:10">
      <c r="A28" s="58" t="s">
        <v>316</v>
      </c>
      <c r="B28" s="59" t="s">
        <v>412</v>
      </c>
      <c r="C28" s="8"/>
      <c r="D28" s="8"/>
      <c r="E28" s="8"/>
      <c r="F28" s="8"/>
      <c r="G28" s="8"/>
      <c r="H28" s="8"/>
      <c r="I28" s="8"/>
      <c r="J28" s="8"/>
    </row>
    <row r="29" ht="52" customHeight="1" spans="1:10">
      <c r="A29" s="8"/>
      <c r="B29" s="8"/>
      <c r="C29" s="57" t="s">
        <v>349</v>
      </c>
      <c r="D29" s="57" t="s">
        <v>350</v>
      </c>
      <c r="E29" s="57" t="s">
        <v>413</v>
      </c>
      <c r="F29" s="57" t="s">
        <v>370</v>
      </c>
      <c r="G29" s="57" t="s">
        <v>414</v>
      </c>
      <c r="H29" s="57" t="s">
        <v>415</v>
      </c>
      <c r="I29" s="57" t="s">
        <v>355</v>
      </c>
      <c r="J29" s="59" t="s">
        <v>416</v>
      </c>
    </row>
    <row r="30" ht="52" customHeight="1" spans="1:10">
      <c r="A30" s="8"/>
      <c r="B30" s="8"/>
      <c r="C30" s="57" t="s">
        <v>349</v>
      </c>
      <c r="D30" s="57" t="s">
        <v>350</v>
      </c>
      <c r="E30" s="57" t="s">
        <v>417</v>
      </c>
      <c r="F30" s="57" t="s">
        <v>370</v>
      </c>
      <c r="G30" s="57" t="s">
        <v>418</v>
      </c>
      <c r="H30" s="57" t="s">
        <v>415</v>
      </c>
      <c r="I30" s="57" t="s">
        <v>355</v>
      </c>
      <c r="J30" s="59" t="s">
        <v>419</v>
      </c>
    </row>
    <row r="31" ht="52" customHeight="1" spans="1:10">
      <c r="A31" s="8"/>
      <c r="B31" s="8"/>
      <c r="C31" s="57" t="s">
        <v>349</v>
      </c>
      <c r="D31" s="57" t="s">
        <v>350</v>
      </c>
      <c r="E31" s="57" t="s">
        <v>420</v>
      </c>
      <c r="F31" s="57" t="s">
        <v>370</v>
      </c>
      <c r="G31" s="57" t="s">
        <v>418</v>
      </c>
      <c r="H31" s="57" t="s">
        <v>415</v>
      </c>
      <c r="I31" s="57" t="s">
        <v>355</v>
      </c>
      <c r="J31" s="59" t="s">
        <v>421</v>
      </c>
    </row>
    <row r="32" ht="52" customHeight="1" spans="1:10">
      <c r="A32" s="8"/>
      <c r="B32" s="8"/>
      <c r="C32" s="57" t="s">
        <v>349</v>
      </c>
      <c r="D32" s="57" t="s">
        <v>350</v>
      </c>
      <c r="E32" s="57" t="s">
        <v>422</v>
      </c>
      <c r="F32" s="57" t="s">
        <v>370</v>
      </c>
      <c r="G32" s="57" t="s">
        <v>423</v>
      </c>
      <c r="H32" s="57" t="s">
        <v>415</v>
      </c>
      <c r="I32" s="57" t="s">
        <v>355</v>
      </c>
      <c r="J32" s="59" t="s">
        <v>424</v>
      </c>
    </row>
    <row r="33" ht="52" customHeight="1" spans="1:10">
      <c r="A33" s="8"/>
      <c r="B33" s="8"/>
      <c r="C33" s="57" t="s">
        <v>349</v>
      </c>
      <c r="D33" s="57" t="s">
        <v>350</v>
      </c>
      <c r="E33" s="57" t="s">
        <v>425</v>
      </c>
      <c r="F33" s="57" t="s">
        <v>370</v>
      </c>
      <c r="G33" s="57" t="s">
        <v>426</v>
      </c>
      <c r="H33" s="57" t="s">
        <v>415</v>
      </c>
      <c r="I33" s="57" t="s">
        <v>355</v>
      </c>
      <c r="J33" s="59" t="s">
        <v>427</v>
      </c>
    </row>
    <row r="34" ht="52" customHeight="1" spans="1:10">
      <c r="A34" s="8"/>
      <c r="B34" s="8"/>
      <c r="C34" s="57" t="s">
        <v>349</v>
      </c>
      <c r="D34" s="57" t="s">
        <v>357</v>
      </c>
      <c r="E34" s="57" t="s">
        <v>428</v>
      </c>
      <c r="F34" s="57" t="s">
        <v>352</v>
      </c>
      <c r="G34" s="57" t="s">
        <v>429</v>
      </c>
      <c r="H34" s="57" t="s">
        <v>360</v>
      </c>
      <c r="I34" s="57" t="s">
        <v>361</v>
      </c>
      <c r="J34" s="59" t="s">
        <v>430</v>
      </c>
    </row>
    <row r="35" ht="52" customHeight="1" spans="1:10">
      <c r="A35" s="8"/>
      <c r="B35" s="8"/>
      <c r="C35" s="57" t="s">
        <v>349</v>
      </c>
      <c r="D35" s="57" t="s">
        <v>357</v>
      </c>
      <c r="E35" s="57" t="s">
        <v>431</v>
      </c>
      <c r="F35" s="57" t="s">
        <v>352</v>
      </c>
      <c r="G35" s="57" t="s">
        <v>432</v>
      </c>
      <c r="H35" s="57" t="s">
        <v>360</v>
      </c>
      <c r="I35" s="57" t="s">
        <v>361</v>
      </c>
      <c r="J35" s="59" t="s">
        <v>433</v>
      </c>
    </row>
    <row r="36" ht="52" customHeight="1" spans="1:10">
      <c r="A36" s="8"/>
      <c r="B36" s="8"/>
      <c r="C36" s="57" t="s">
        <v>349</v>
      </c>
      <c r="D36" s="57" t="s">
        <v>357</v>
      </c>
      <c r="E36" s="57" t="s">
        <v>434</v>
      </c>
      <c r="F36" s="57" t="s">
        <v>352</v>
      </c>
      <c r="G36" s="57" t="s">
        <v>435</v>
      </c>
      <c r="H36" s="57" t="s">
        <v>360</v>
      </c>
      <c r="I36" s="57" t="s">
        <v>361</v>
      </c>
      <c r="J36" s="59" t="s">
        <v>436</v>
      </c>
    </row>
    <row r="37" ht="52" customHeight="1" spans="1:10">
      <c r="A37" s="8"/>
      <c r="B37" s="8"/>
      <c r="C37" s="57" t="s">
        <v>349</v>
      </c>
      <c r="D37" s="57" t="s">
        <v>357</v>
      </c>
      <c r="E37" s="57" t="s">
        <v>437</v>
      </c>
      <c r="F37" s="57" t="s">
        <v>370</v>
      </c>
      <c r="G37" s="57" t="s">
        <v>85</v>
      </c>
      <c r="H37" s="57" t="s">
        <v>360</v>
      </c>
      <c r="I37" s="57" t="s">
        <v>361</v>
      </c>
      <c r="J37" s="59" t="s">
        <v>438</v>
      </c>
    </row>
    <row r="38" ht="52" customHeight="1" spans="1:10">
      <c r="A38" s="8"/>
      <c r="B38" s="8"/>
      <c r="C38" s="57" t="s">
        <v>349</v>
      </c>
      <c r="D38" s="57" t="s">
        <v>381</v>
      </c>
      <c r="E38" s="57" t="s">
        <v>439</v>
      </c>
      <c r="F38" s="57" t="s">
        <v>383</v>
      </c>
      <c r="G38" s="57" t="s">
        <v>440</v>
      </c>
      <c r="H38" s="57" t="s">
        <v>441</v>
      </c>
      <c r="I38" s="57" t="s">
        <v>355</v>
      </c>
      <c r="J38" s="59" t="s">
        <v>442</v>
      </c>
    </row>
    <row r="39" ht="52" customHeight="1" spans="1:10">
      <c r="A39" s="8"/>
      <c r="B39" s="8"/>
      <c r="C39" s="57" t="s">
        <v>363</v>
      </c>
      <c r="D39" s="57" t="s">
        <v>364</v>
      </c>
      <c r="E39" s="57" t="s">
        <v>443</v>
      </c>
      <c r="F39" s="57" t="s">
        <v>352</v>
      </c>
      <c r="G39" s="57" t="s">
        <v>359</v>
      </c>
      <c r="H39" s="57" t="s">
        <v>360</v>
      </c>
      <c r="I39" s="57" t="s">
        <v>361</v>
      </c>
      <c r="J39" s="59" t="s">
        <v>444</v>
      </c>
    </row>
    <row r="40" ht="52" customHeight="1" spans="1:10">
      <c r="A40" s="8"/>
      <c r="B40" s="8"/>
      <c r="C40" s="57" t="s">
        <v>363</v>
      </c>
      <c r="D40" s="57" t="s">
        <v>364</v>
      </c>
      <c r="E40" s="57" t="s">
        <v>445</v>
      </c>
      <c r="F40" s="57" t="s">
        <v>352</v>
      </c>
      <c r="G40" s="57" t="s">
        <v>359</v>
      </c>
      <c r="H40" s="57" t="s">
        <v>360</v>
      </c>
      <c r="I40" s="57" t="s">
        <v>361</v>
      </c>
      <c r="J40" s="59" t="s">
        <v>446</v>
      </c>
    </row>
    <row r="41" ht="52" customHeight="1" spans="1:10">
      <c r="A41" s="8"/>
      <c r="B41" s="8"/>
      <c r="C41" s="57" t="s">
        <v>363</v>
      </c>
      <c r="D41" s="57" t="s">
        <v>364</v>
      </c>
      <c r="E41" s="57" t="s">
        <v>447</v>
      </c>
      <c r="F41" s="57" t="s">
        <v>352</v>
      </c>
      <c r="G41" s="57" t="s">
        <v>359</v>
      </c>
      <c r="H41" s="57" t="s">
        <v>360</v>
      </c>
      <c r="I41" s="57" t="s">
        <v>361</v>
      </c>
      <c r="J41" s="59" t="s">
        <v>448</v>
      </c>
    </row>
    <row r="42" ht="52" customHeight="1" spans="1:10">
      <c r="A42" s="8"/>
      <c r="B42" s="8"/>
      <c r="C42" s="57" t="s">
        <v>367</v>
      </c>
      <c r="D42" s="57" t="s">
        <v>368</v>
      </c>
      <c r="E42" s="57" t="s">
        <v>449</v>
      </c>
      <c r="F42" s="57" t="s">
        <v>352</v>
      </c>
      <c r="G42" s="57" t="s">
        <v>450</v>
      </c>
      <c r="H42" s="57" t="s">
        <v>360</v>
      </c>
      <c r="I42" s="57" t="s">
        <v>361</v>
      </c>
      <c r="J42" s="59" t="s">
        <v>451</v>
      </c>
    </row>
    <row r="43" ht="52" customHeight="1" spans="1:10">
      <c r="A43" s="8"/>
      <c r="B43" s="8"/>
      <c r="C43" s="57" t="s">
        <v>367</v>
      </c>
      <c r="D43" s="57" t="s">
        <v>368</v>
      </c>
      <c r="E43" s="57" t="s">
        <v>452</v>
      </c>
      <c r="F43" s="57" t="s">
        <v>352</v>
      </c>
      <c r="G43" s="57" t="s">
        <v>388</v>
      </c>
      <c r="H43" s="57" t="s">
        <v>360</v>
      </c>
      <c r="I43" s="57" t="s">
        <v>361</v>
      </c>
      <c r="J43" s="59" t="s">
        <v>453</v>
      </c>
    </row>
    <row r="44" ht="52" customHeight="1" spans="1:10">
      <c r="A44" s="58" t="s">
        <v>320</v>
      </c>
      <c r="B44" s="59" t="s">
        <v>454</v>
      </c>
      <c r="C44" s="8"/>
      <c r="D44" s="8"/>
      <c r="E44" s="8"/>
      <c r="F44" s="8"/>
      <c r="G44" s="8"/>
      <c r="H44" s="8"/>
      <c r="I44" s="8"/>
      <c r="J44" s="8"/>
    </row>
    <row r="45" ht="52" customHeight="1" spans="1:10">
      <c r="A45" s="8"/>
      <c r="B45" s="8"/>
      <c r="C45" s="57" t="s">
        <v>349</v>
      </c>
      <c r="D45" s="57" t="s">
        <v>350</v>
      </c>
      <c r="E45" s="57" t="s">
        <v>455</v>
      </c>
      <c r="F45" s="57" t="s">
        <v>370</v>
      </c>
      <c r="G45" s="57" t="s">
        <v>371</v>
      </c>
      <c r="H45" s="57" t="s">
        <v>360</v>
      </c>
      <c r="I45" s="57" t="s">
        <v>355</v>
      </c>
      <c r="J45" s="59" t="s">
        <v>456</v>
      </c>
    </row>
    <row r="46" ht="52" customHeight="1" spans="1:10">
      <c r="A46" s="8"/>
      <c r="B46" s="8"/>
      <c r="C46" s="57" t="s">
        <v>349</v>
      </c>
      <c r="D46" s="57" t="s">
        <v>350</v>
      </c>
      <c r="E46" s="57" t="s">
        <v>457</v>
      </c>
      <c r="F46" s="57" t="s">
        <v>370</v>
      </c>
      <c r="G46" s="57" t="s">
        <v>458</v>
      </c>
      <c r="H46" s="57" t="s">
        <v>459</v>
      </c>
      <c r="I46" s="57" t="s">
        <v>355</v>
      </c>
      <c r="J46" s="59" t="s">
        <v>460</v>
      </c>
    </row>
    <row r="47" ht="52" customHeight="1" spans="1:10">
      <c r="A47" s="8"/>
      <c r="B47" s="8"/>
      <c r="C47" s="57" t="s">
        <v>349</v>
      </c>
      <c r="D47" s="57" t="s">
        <v>350</v>
      </c>
      <c r="E47" s="57" t="s">
        <v>461</v>
      </c>
      <c r="F47" s="57" t="s">
        <v>370</v>
      </c>
      <c r="G47" s="57" t="s">
        <v>462</v>
      </c>
      <c r="H47" s="57" t="s">
        <v>354</v>
      </c>
      <c r="I47" s="57" t="s">
        <v>355</v>
      </c>
      <c r="J47" s="59" t="s">
        <v>463</v>
      </c>
    </row>
    <row r="48" ht="52" customHeight="1" spans="1:10">
      <c r="A48" s="8"/>
      <c r="B48" s="8"/>
      <c r="C48" s="57" t="s">
        <v>349</v>
      </c>
      <c r="D48" s="57" t="s">
        <v>357</v>
      </c>
      <c r="E48" s="57" t="s">
        <v>464</v>
      </c>
      <c r="F48" s="57" t="s">
        <v>352</v>
      </c>
      <c r="G48" s="57" t="s">
        <v>359</v>
      </c>
      <c r="H48" s="57" t="s">
        <v>360</v>
      </c>
      <c r="I48" s="57" t="s">
        <v>361</v>
      </c>
      <c r="J48" s="59" t="s">
        <v>465</v>
      </c>
    </row>
    <row r="49" ht="52" customHeight="1" spans="1:10">
      <c r="A49" s="8"/>
      <c r="B49" s="8"/>
      <c r="C49" s="57" t="s">
        <v>349</v>
      </c>
      <c r="D49" s="57" t="s">
        <v>357</v>
      </c>
      <c r="E49" s="57" t="s">
        <v>466</v>
      </c>
      <c r="F49" s="57" t="s">
        <v>370</v>
      </c>
      <c r="G49" s="57" t="s">
        <v>467</v>
      </c>
      <c r="H49" s="57" t="s">
        <v>360</v>
      </c>
      <c r="I49" s="57" t="s">
        <v>355</v>
      </c>
      <c r="J49" s="59" t="s">
        <v>468</v>
      </c>
    </row>
    <row r="50" ht="52" customHeight="1" spans="1:10">
      <c r="A50" s="8"/>
      <c r="B50" s="8"/>
      <c r="C50" s="57" t="s">
        <v>349</v>
      </c>
      <c r="D50" s="57" t="s">
        <v>357</v>
      </c>
      <c r="E50" s="57" t="s">
        <v>469</v>
      </c>
      <c r="F50" s="57" t="s">
        <v>352</v>
      </c>
      <c r="G50" s="57" t="s">
        <v>359</v>
      </c>
      <c r="H50" s="57" t="s">
        <v>360</v>
      </c>
      <c r="I50" s="57" t="s">
        <v>361</v>
      </c>
      <c r="J50" s="59" t="s">
        <v>470</v>
      </c>
    </row>
    <row r="51" ht="52" customHeight="1" spans="1:10">
      <c r="A51" s="8"/>
      <c r="B51" s="8"/>
      <c r="C51" s="57" t="s">
        <v>349</v>
      </c>
      <c r="D51" s="57" t="s">
        <v>381</v>
      </c>
      <c r="E51" s="57" t="s">
        <v>382</v>
      </c>
      <c r="F51" s="57" t="s">
        <v>383</v>
      </c>
      <c r="G51" s="57" t="s">
        <v>471</v>
      </c>
      <c r="H51" s="57" t="s">
        <v>385</v>
      </c>
      <c r="I51" s="57" t="s">
        <v>361</v>
      </c>
      <c r="J51" s="59" t="s">
        <v>472</v>
      </c>
    </row>
    <row r="52" ht="52" customHeight="1" spans="1:10">
      <c r="A52" s="8"/>
      <c r="B52" s="8"/>
      <c r="C52" s="57" t="s">
        <v>363</v>
      </c>
      <c r="D52" s="57" t="s">
        <v>364</v>
      </c>
      <c r="E52" s="57" t="s">
        <v>473</v>
      </c>
      <c r="F52" s="57" t="s">
        <v>352</v>
      </c>
      <c r="G52" s="57" t="s">
        <v>474</v>
      </c>
      <c r="H52" s="57" t="s">
        <v>475</v>
      </c>
      <c r="I52" s="57" t="s">
        <v>361</v>
      </c>
      <c r="J52" s="59" t="s">
        <v>473</v>
      </c>
    </row>
    <row r="53" ht="52" customHeight="1" spans="1:10">
      <c r="A53" s="8"/>
      <c r="B53" s="8"/>
      <c r="C53" s="57" t="s">
        <v>367</v>
      </c>
      <c r="D53" s="57" t="s">
        <v>368</v>
      </c>
      <c r="E53" s="57" t="s">
        <v>390</v>
      </c>
      <c r="F53" s="57" t="s">
        <v>370</v>
      </c>
      <c r="G53" s="57" t="s">
        <v>388</v>
      </c>
      <c r="H53" s="57" t="s">
        <v>360</v>
      </c>
      <c r="I53" s="57" t="s">
        <v>361</v>
      </c>
      <c r="J53" s="59" t="s">
        <v>476</v>
      </c>
    </row>
    <row r="54" ht="52" customHeight="1" spans="1:10">
      <c r="A54" s="8"/>
      <c r="B54" s="8"/>
      <c r="C54" s="57" t="s">
        <v>367</v>
      </c>
      <c r="D54" s="57" t="s">
        <v>368</v>
      </c>
      <c r="E54" s="57" t="s">
        <v>477</v>
      </c>
      <c r="F54" s="57" t="s">
        <v>370</v>
      </c>
      <c r="G54" s="57" t="s">
        <v>450</v>
      </c>
      <c r="H54" s="57" t="s">
        <v>360</v>
      </c>
      <c r="I54" s="57" t="s">
        <v>361</v>
      </c>
      <c r="J54" s="59" t="s">
        <v>478</v>
      </c>
    </row>
  </sheetData>
  <mergeCells count="2">
    <mergeCell ref="A2:J2"/>
    <mergeCell ref="A3:J3"/>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毕亚洁</cp:lastModifiedBy>
  <dcterms:created xsi:type="dcterms:W3CDTF">2025-02-20T07:56:00Z</dcterms:created>
  <dcterms:modified xsi:type="dcterms:W3CDTF">2025-02-25T08:57:45Z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658F0C62A43E42C398CD58FCEBD36CF4_13</vt:lpwstr>
  </property>
  <property fmtid="{D5CDD505-2E9C-101B-9397-08002B2CF9AE}" pid="3" name="KSOProductBuildVer">
    <vt:lpwstr>2052-11.8.2.12089</vt:lpwstr>
  </property>
</Properties>
</file>