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g"/>
  <Default Extension="tiff" ContentType="image/tiff"/>
  <Default Extension="jpeg" ContentType="image/jpeg"/>
  <Default Extension="png" ContentType="image/png"/>
  <Default Extension="bmp" ContentType="image/bmp"/>
  <Default Extension="gif" ContentType="image/gif"/>
  <Default Extension="svg" ContentType="image/svg+xml"/>
  <Default Extension="emf" ContentType="image/x-emf"/>
  <Default Extension="wmf" ContentType="image/x-wmf"/>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sharedStrings.xml" ContentType="application/vnd.openxmlformats-officedocument.spreadsheetml.sharedStrings+xml"/>
  <Override PartName="/xl/theme/theme1.xml" ContentType="application/vnd.openxmlformats-officedocument.theme+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bookViews>
    <workbookView/>
  </bookViews>
  <sheets>
    <sheet name="2025年部门财务收支预算总表01-1" sheetId="1" r:id="rId2"/>
    <sheet name="2025年部门收入预算表01-2" sheetId="2" r:id="rId3"/>
    <sheet name="2025年部门支出预算表01-3 " sheetId="3" r:id="rId4"/>
    <sheet name="2025年部门财政拨款收支预算总表02-1" sheetId="4" r:id="rId5"/>
    <sheet name="2025年一般公共预算支出预算表02-2" sheetId="5" r:id="rId6"/>
    <sheet name="2025年一般公共预算“三公”经费支出预算表03" sheetId="6" r:id="rId7"/>
    <sheet name="部门基本支出预算表（人员类、运转类公用经费项目）04" sheetId="7" r:id="rId8"/>
    <sheet name="部门项目支出预算表（其他运转类、特定目标类项目）05-1" sheetId="8" r:id="rId9"/>
    <sheet name="2025年部门项目支出绩效目标表（本次下达）05-2" sheetId="9" r:id="rId10"/>
    <sheet name="2025年部门项目支出绩效目标表（另文下达）05-3" sheetId="10" r:id="rId11"/>
    <sheet name="2025年部门政府性基金预算支出预算表06" sheetId="11" r:id="rId12"/>
    <sheet name="2025年部门政府采购预算表07" sheetId="12" r:id="rId13"/>
    <sheet name="2025年部门政府购买服务预算表08" sheetId="13" r:id="rId14"/>
    <sheet name="2025年对下转移支付预算表09-1" sheetId="14" r:id="rId15"/>
    <sheet name="2025年对下转移支付绩效目标表09-2" sheetId="15" r:id="rId16"/>
    <sheet name="2025年新增资产配置表10" sheetId="16" r:id="rId17"/>
    <sheet name="2025年上级补助项目支出预算表11" sheetId="17" r:id="rId18"/>
    <sheet name="2025年部门项目中期规划预算表12" sheetId="18" r:id="rId19"/>
  </sheets>
  <definedNames>
    <definedName name="_xlnm.Print_Titles" localSheetId="10">2025年部门政府性基金预算支出预算表06!$1:$6</definedName>
    <definedName name="_xlnm.Print_Titles" localSheetId="15">2025年新增资产配置表10!$1:$6</definedName>
  </definedNames>
  <calcPr calcId="0" iterate="0" iterateCount="100" iterateDelta="0.001"/>
</workbook>
</file>

<file path=xl/sharedStrings.xml><?xml version="1.0" encoding="utf-8"?>
<sst xmlns="http://schemas.openxmlformats.org/spreadsheetml/2006/main" count="1020" uniqueCount="445">
  <si>
    <t>预算01-1表</t>
  </si>
  <si>
    <t>2025年部门财务收支预算总表</t>
  </si>
  <si>
    <t>单位名称：云南省楚雄彝族自治州人民政府驻北京联络处</t>
  </si>
  <si>
    <t>单位:元</t>
  </si>
  <si>
    <t>收        入</t>
  </si>
  <si>
    <t>支        出</t>
  </si>
  <si>
    <t>项      目</t>
  </si>
  <si>
    <t>2025年预算数</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</si>
  <si>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</si>
  <si>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</si>
  <si>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</si>
  <si>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</si>
  <si>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</si>
  <si>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</si>
  <si>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</si>
  <si>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</si>
  <si>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</si>
  <si>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t>
  </si>
  <si>
    <t>五、教育支出</t>
  </si>
  <si>
    <t>（一）事业收入</t>
  </si>
  <si>
    <t>六、科学技术支出</t>
  </si>
  <si>
    <t>（二）事业单位经营收入</t>
  </si>
  <si>
    <t>七、文化旅游体育与传媒支出</t>
  </si>
  <si>
    <t>（三）上级补助收入</t>
  </si>
  <si>
    <t>八、社会保障和就业支出</t>
  </si>
  <si>
    <t>（四）附属单位上缴收入</t>
  </si>
  <si>
    <t>九、社会保险基金支出</t>
  </si>
  <si>
    <t>（五）其他收入</t>
  </si>
  <si>
    <t>十、卫生健康支出</t>
  </si>
  <si>
    <t>十一、节能环保支出</t>
  </si>
  <si>
    <t>十二、城乡社区支出</t>
  </si>
  <si>
    <t>十三、农林水支出</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</si>
  <si>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</si>
  <si>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</si>
  <si>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</si>
  <si>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</si>
  <si>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</si>
  <si>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</si>
  <si>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</si>
  <si>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</si>
  <si>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</si>
  <si>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</si>
  <si>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二十四、预备费</t>
  </si>
  <si>
    <t>二十五、其他支出</t>
  </si>
  <si>
    <t>二十六、转移性支出</t>
  </si>
  <si>
    <t>二十七、债务还本支出</t>
  </si>
  <si>
    <t>二十八、债务付息支出</t>
  </si>
  <si>
    <t>二十九、债务发行费用支出</t>
  </si>
  <si>
    <t>三十、抗疫特别国债安排的支出</t>
  </si>
  <si>
    <t>本年收入合计</t>
  </si>
  <si>
    <t>本年支出合计</t>
  </si>
  <si>
    <t>上年结转结余</t>
  </si>
  <si>
    <t>年终结转结余</t>
  </si>
  <si>
    <t>收  入  总  计</t>
  </si>
  <si>
    <t>支 出 总 计</t>
  </si>
  <si>
    <t>预算01-2表</t>
  </si>
  <si>
    <t>2025年部门收入预算表</t>
  </si>
  <si>
    <t>单位：元</t>
  </si>
  <si>
    <t>部门（单位）代码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</si>
  <si>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</si>
  <si>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</si>
  <si>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</si>
  <si>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</si>
  <si>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</si>
  <si>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</si>
  <si>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</si>
  <si>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</si>
  <si>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</si>
  <si>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</si>
  <si>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</si>
  <si>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</si>
  <si>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</si>
  <si>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其他收入</t>
  </si>
  <si>
    <t>101004</t>
  </si>
  <si>
    <t>云南省楚雄彝族自治州人民政府驻北京联络处</t>
  </si>
  <si>
    <t>预算01-3表</t>
  </si>
  <si>
    <t>2025年部门支出预算表</t>
  </si>
  <si>
    <t>科目编码</t>
  </si>
  <si>
    <t>科目名称</t>
  </si>
  <si>
    <t>财政专户管理的支出</t>
  </si>
  <si>
    <t>基本支出</t>
  </si>
  <si>
    <t>项目支出</t>
  </si>
  <si>
    <t>事业支出</t>
  </si>
  <si>
    <t>事业单位经营支出</t>
  </si>
  <si>
    <t>上级补助支出</t>
  </si>
  <si>
    <t>附属单位补助支出</t>
  </si>
  <si>
    <t>其他支出</t>
  </si>
  <si>
    <t>1</t>
  </si>
  <si>
    <t>2</t>
  </si>
  <si>
    <t>3</t>
  </si>
  <si>
    <t>4</t>
  </si>
  <si>
    <t>5</t>
  </si>
  <si>
    <t>6</t>
  </si>
  <si>
    <t>7</t>
  </si>
  <si>
    <t>8</t>
  </si>
  <si>
    <t>9</t>
  </si>
  <si>
    <t>10</t>
  </si>
  <si>
    <t>11</t>
  </si>
  <si>
    <t>12</t>
  </si>
  <si>
    <t>13</t>
  </si>
  <si>
    <t>14</t>
  </si>
  <si>
    <t>201</t>
  </si>
  <si>
    <t>一般公共服务支出</t>
  </si>
  <si>
    <t>20103</t>
  </si>
  <si>
    <t>政府办公厅（室）及相关机构事务</t>
  </si>
  <si>
    <t>2010301</t>
  </si>
  <si>
    <t>行政运行</t>
  </si>
  <si>
    <t>2010302</t>
  </si>
  <si>
    <t>一般行政管理事务</t>
  </si>
  <si>
    <t>208</t>
  </si>
  <si>
    <t>社会保障和就业支出</t>
  </si>
  <si>
    <t>20805</t>
  </si>
  <si>
    <t>行政事业单位养老支出</t>
  </si>
  <si>
    <t>2080505</t>
  </si>
  <si>
    <t>机关事业单位基本养老保险缴费支出</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</si>
  <si>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</si>
  <si>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</si>
  <si>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</si>
  <si>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</si>
  <si>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</si>
  <si>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</si>
  <si>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</si>
  <si>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</si>
  <si>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</si>
  <si>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</si>
  <si>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</si>
  <si>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</si>
  <si>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</si>
  <si>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</si>
  <si>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</si>
  <si>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</si>
  <si>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</si>
  <si>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</si>
  <si>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预算02-1表</t>
  </si>
  <si>
    <t>2025年部门财政拨款收支预算总表</t>
  </si>
  <si>
    <t>收　　　　　　　　入</t>
  </si>
  <si>
    <t>支　　　　　　　　出</t>
  </si>
  <si>
    <t>项目(按功能分类)</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</si>
  <si>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</si>
  <si>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</si>
  <si>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</si>
  <si>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</si>
  <si>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</si>
  <si>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</si>
  <si>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</si>
  <si>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</si>
  <si>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</si>
  <si>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</si>
  <si>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</si>
  <si>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</si>
  <si>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</si>
  <si>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</si>
  <si>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（九）社会保险基金支出</t>
  </si>
  <si>
    <t>（十）卫生健康支出</t>
  </si>
  <si>
    <t>（十一）节能环保支出</t>
  </si>
  <si>
    <t>（十二）城乡社区支出</t>
  </si>
  <si>
    <t>（十三）农林水支出</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</si>
  <si>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</si>
  <si>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</si>
  <si>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</si>
  <si>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</si>
  <si>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</si>
  <si>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</si>
  <si>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</si>
  <si>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</si>
  <si>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</si>
  <si>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</si>
  <si>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（二十四）预备费</t>
  </si>
  <si>
    <t>（二十五）其他支出</t>
  </si>
  <si>
    <t>（二十六）转移性支出</t>
  </si>
  <si>
    <t>（二十七）债务还本支出</t>
  </si>
  <si>
    <t>（二十八）债务付息支出</t>
  </si>
  <si>
    <t>（二十九）债务发行费用支出</t>
  </si>
  <si>
    <t>（三十）抗疫特别国债安排的支出</t>
  </si>
  <si>
    <t>二、年终结转结余</t>
  </si>
  <si>
    <t>支  出  总  计</t>
  </si>
  <si>
    <t>预算02-2表</t>
  </si>
  <si>
    <t>2025年一般公共预算支出预算表（按功能科目分类）</t>
  </si>
  <si>
    <t>部门预算支出功能分类科目</t>
  </si>
  <si>
    <t>人员经费</t>
  </si>
  <si>
    <t>公用经费</t>
  </si>
  <si>
    <t>合  计</t>
  </si>
  <si>
    <t>预算03表</t>
  </si>
  <si>
    <t>2025年一般公共预算“三公”经费支出预算表</t>
  </si>
  <si>
    <t>“三公”经费合计</t>
  </si>
  <si>
    <t>因公出国（境）费</t>
  </si>
  <si>
    <t>公务用车购置及运行费</t>
  </si>
  <si>
    <t>公务接待费</t>
  </si>
  <si>
    <t>公务用车购置费</t>
  </si>
  <si>
    <t>公务用车运行费</t>
  </si>
  <si>
    <t>预算04表</t>
  </si>
  <si>
    <t>2025年部门基本支出预算表（人员类、运转类公用经费项目）</t>
  </si>
  <si>
    <t>项目单位</t>
  </si>
  <si>
    <t>项目代码</t>
  </si>
  <si>
    <t>项目名称</t>
  </si>
  <si>
    <t>功能科目编码</t>
  </si>
  <si>
    <t>功能科目名称</t>
  </si>
  <si>
    <t>部门经济科目编码</t>
  </si>
  <si>
    <t>部门经济科目名称</t>
  </si>
  <si>
    <t>资金来源</t>
  </si>
  <si>
    <t>总计</t>
  </si>
  <si>
    <t>财政拨款结转结余</t>
  </si>
  <si>
    <t>全年数</t>
  </si>
  <si>
    <t>已预拨</t>
  </si>
  <si>
    <t>已提前安排</t>
  </si>
  <si>
    <t>抵扣上年垫付资金</t>
  </si>
  <si>
    <t>本次下达</t>
  </si>
  <si>
    <t>另文下达</t>
  </si>
  <si>
    <t>事业单位
经营收入</t>
  </si>
  <si>
    <t>其中：转隶人员公用经费</t>
  </si>
  <si>
    <t>532300210000000016549</t>
  </si>
  <si>
    <t>行政人员工资支出</t>
  </si>
  <si>
    <t>30101</t>
  </si>
  <si>
    <t>基本工资</t>
  </si>
  <si>
    <t>30102</t>
  </si>
  <si>
    <t>津贴补贴</t>
  </si>
  <si>
    <t>30103</t>
  </si>
  <si>
    <t>奖金</t>
  </si>
  <si>
    <t>532300210000000019693</t>
  </si>
  <si>
    <t>机关综合绩效支出</t>
  </si>
  <si>
    <t>532300210000000016552</t>
  </si>
  <si>
    <t>机关事业单位基本养老保险缴费</t>
  </si>
  <si>
    <t>30108</t>
  </si>
  <si>
    <t>532300210000000016553</t>
  </si>
  <si>
    <t>社会保障缴费</t>
  </si>
  <si>
    <t>30110</t>
  </si>
  <si>
    <t>职工基本医疗保险缴费</t>
  </si>
  <si>
    <t>30111</t>
  </si>
  <si>
    <t>公务员医疗补助缴费</t>
  </si>
  <si>
    <t>30112</t>
  </si>
  <si>
    <t>其他社会保障缴费</t>
  </si>
  <si>
    <t>532300241100002113376</t>
  </si>
  <si>
    <t>工伤保险</t>
  </si>
  <si>
    <t>532300210000000016554</t>
  </si>
  <si>
    <t>30113</t>
  </si>
  <si>
    <t>532300241100002113397</t>
  </si>
  <si>
    <t>编外聘用人员支出</t>
  </si>
  <si>
    <t>30199</t>
  </si>
  <si>
    <t>其他工资福利支出</t>
  </si>
  <si>
    <t>532300231100001179389</t>
  </si>
  <si>
    <t>工会经费</t>
  </si>
  <si>
    <t>30228</t>
  </si>
  <si>
    <t>532300231100001542671</t>
  </si>
  <si>
    <t>福利费</t>
  </si>
  <si>
    <t>30229</t>
  </si>
  <si>
    <t>532300210000000016556</t>
  </si>
  <si>
    <t>车辆使用费</t>
  </si>
  <si>
    <t>30231</t>
  </si>
  <si>
    <t>公务用车运行维护费</t>
  </si>
  <si>
    <t>532300210000000016557</t>
  </si>
  <si>
    <t>行政人员公务交通补贴</t>
  </si>
  <si>
    <t>30239</t>
  </si>
  <si>
    <t>其他交通费用</t>
  </si>
  <si>
    <t>532300210000000016558</t>
  </si>
  <si>
    <t>公务交通专项经费</t>
  </si>
  <si>
    <t>532300210000000016559</t>
  </si>
  <si>
    <t>一般公用经费</t>
  </si>
  <si>
    <t>30206</t>
  </si>
  <si>
    <t>电费</t>
  </si>
  <si>
    <t>30209</t>
  </si>
  <si>
    <t>物业管理费</t>
  </si>
  <si>
    <t>30211</t>
  </si>
  <si>
    <t>差旅费</t>
  </si>
  <si>
    <t>30201</t>
  </si>
  <si>
    <t>办公费</t>
  </si>
  <si>
    <t>预算05-1表</t>
  </si>
  <si>
    <t>2025年部门项目支出预算表（其他运转类、特定目标类项目）</t>
  </si>
  <si>
    <t>项目分类</t>
  </si>
  <si>
    <t>经济科目编码</t>
  </si>
  <si>
    <t>经济科目名称</t>
  </si>
  <si>
    <t>本年拨款</t>
  </si>
  <si>
    <t>其中：本次下达</t>
  </si>
  <si>
    <t>办公楼维修专项经费</t>
  </si>
  <si>
    <t>311 专项业务类</t>
  </si>
  <si>
    <t>532300231100001174974</t>
  </si>
  <si>
    <t>楚雄驻京联络处取暖经费</t>
  </si>
  <si>
    <t>532300251100003969581</t>
  </si>
  <si>
    <t>30208</t>
  </si>
  <si>
    <t>取暖费</t>
  </si>
  <si>
    <t>楚雄驻京联络处双招双引工作专项经费</t>
  </si>
  <si>
    <t>532300251100003969429</t>
  </si>
  <si>
    <t>30217</t>
  </si>
  <si>
    <t>彝州宣传和公务接待专项经费</t>
  </si>
  <si>
    <t>532300231100001172419</t>
  </si>
  <si>
    <t>驻京联络处事业收入经费</t>
  </si>
  <si>
    <t>532300231100001694283</t>
  </si>
  <si>
    <t>30204</t>
  </si>
  <si>
    <t>手续费</t>
  </si>
  <si>
    <t>30205</t>
  </si>
  <si>
    <t>水费</t>
  </si>
  <si>
    <t>30207</t>
  </si>
  <si>
    <t>邮电费</t>
  </si>
  <si>
    <t>30218</t>
  </si>
  <si>
    <t>专用材料费</t>
  </si>
  <si>
    <t>30226</t>
  </si>
  <si>
    <t>劳务费</t>
  </si>
  <si>
    <t>30240</t>
  </si>
  <si>
    <t>税金及附加费用</t>
  </si>
  <si>
    <t>预算05-2表</t>
  </si>
  <si>
    <t>预算15表</t>
  </si>
  <si>
    <t>2025年部门项目支出绩效目标表（本次下达）</t>
  </si>
  <si>
    <t>单位名称（项目名称）</t>
  </si>
  <si>
    <t>项目年度绩效目标</t>
  </si>
  <si>
    <t>一级指标</t>
  </si>
  <si>
    <t>二级指标</t>
  </si>
  <si>
    <t>三级指标</t>
  </si>
  <si>
    <t>指标性质</t>
  </si>
  <si>
    <t>指标值</t>
  </si>
  <si>
    <t>度量单位</t>
  </si>
  <si>
    <t>指标属性</t>
  </si>
  <si>
    <t>指标内容</t>
  </si>
  <si>
    <t>2024年以来，楚雄州人民政府驻北京联络处 按照州委、州政府工作要求，切实履行好对中共楚雄州委、州人民政府负责，为彝州人民服务光荣而神圣的职责使命，筑牢“身在北京心系楚雄、立足北京服务楚雄”理念，强化楚雄意识，切实履职尽责，扎实做好楚雄州与中央国家机关和有关单位的沟通联络工作，切实承担我州在京政务、会务、商务、事务活动有关服务工作，积极配合好招商引资、招才引智、信访维稳方面等相关工作。因联络处办公楼建成至今部分设施已经损坏，已不能满足正常办公需求，为高质量完成好新时代驻外机构服务保障工作需要，特编制2025年驻京联络处办公区绿化美化亮化专项经费10万元。</t>
  </si>
  <si>
    <t>产出指标</t>
  </si>
  <si>
    <t>时效指标</t>
  </si>
  <si>
    <t>绿化美化亮化完工及时率</t>
  </si>
  <si>
    <t>=</t>
  </si>
  <si>
    <t>100</t>
  </si>
  <si>
    <t>%</t>
  </si>
  <si>
    <t>定性指标</t>
  </si>
  <si>
    <t>反正办公区域内绿化美化量化完成时效。</t>
  </si>
  <si>
    <t>效益指标</t>
  </si>
  <si>
    <t>可持续影响</t>
  </si>
  <si>
    <t>办公环境改善有效性</t>
  </si>
  <si>
    <t>&gt;=</t>
  </si>
  <si>
    <t>90</t>
  </si>
  <si>
    <t>不断提升完善驻京联络处综合服务环境，改善办公环境。</t>
  </si>
  <si>
    <t>满意度指标</t>
  </si>
  <si>
    <t>服务对象满意度</t>
  </si>
  <si>
    <t>接待入住对象满意度</t>
  </si>
  <si>
    <t>反映接待服务对象满意度</t>
  </si>
  <si>
    <t>2024年10月13日楚雄驻京联络处会同州委组织部、州人民政府办公室、州人力资源和社会保障局在楚雄驻京联络处召开在京楚雄籍优秀人才代表座谈会，并举行了楚雄州“双招双引北京联络站”授牌仪式，签订了人才引进、大学生就业创业、“双招双引”等有关协议。积极组织楚雄州与中国政法大学达成大学生就业创业实践（实习）基地共建协议，邀请楚雄师范学院、楚雄州检验检测院等单位到北京与有相关就业意向的博士开展面谈。2024年10月，楚雄州“双招双引”北京联络站和楚雄师范学院“招博引智”北京联络站在楚雄驻京联络处正式挂牌成立，将充分发挥楚雄驻京联络处桥梁纽带作用，推动楚雄在京津冀地区招商引资、招才引智等各项工作取得新成效。</t>
  </si>
  <si>
    <t>数量指标</t>
  </si>
  <si>
    <t>外出招商引资次数</t>
  </si>
  <si>
    <t>次</t>
  </si>
  <si>
    <t>定量指标</t>
  </si>
  <si>
    <t>反映外出招商引资次数</t>
  </si>
  <si>
    <t>经济效益</t>
  </si>
  <si>
    <t>招商企业项目落地数量</t>
  </si>
  <si>
    <t>个</t>
  </si>
  <si>
    <t>反应招商引资工作完成质量</t>
  </si>
  <si>
    <t>反应年内工作开展服务对象满意度</t>
  </si>
  <si>
    <t>楚雄驻京联络处地处北京市丰台区丰台北路8号，每年冬季需要进行供暖以维持机构正常运转。由于北京市法定供暖时间为每年11月15日至次年3月15日（共4个月)，其他供(停)暖时间按气候变化加以提前(延时)供暖。根据2024年-2025年供暖季实际使用取暖费用情况测算，楚雄驻京联络处2025年-2026年度供暖季预计需要取暖费用15.00万元。</t>
  </si>
  <si>
    <t>供暖时长</t>
  </si>
  <si>
    <t>120</t>
  </si>
  <si>
    <t>天</t>
  </si>
  <si>
    <t>反映供暖季供暖时长</t>
  </si>
  <si>
    <t>社会效益</t>
  </si>
  <si>
    <t>供暖效益</t>
  </si>
  <si>
    <t>反映单位供暖产生的效益</t>
  </si>
  <si>
    <t>供暖对象满意度</t>
  </si>
  <si>
    <t>反应单位职工及服务保障对象对供暖满意程度。</t>
  </si>
  <si>
    <t>云南省楚雄彝族自治州人民政府驻北京联络处严格按照中央八项规定精神执行公务接待，根据单位2024年实际接待人数及批次、实际接待工作的需要，编制2025年公务接待费专项经费预算10万元和彝州宣传工作经费10万元。</t>
  </si>
  <si>
    <t>接待人数</t>
  </si>
  <si>
    <t>1000</t>
  </si>
  <si>
    <t>人</t>
  </si>
  <si>
    <t>反应2025年预计接待人数。</t>
  </si>
  <si>
    <t>宣传次数</t>
  </si>
  <si>
    <t>20</t>
  </si>
  <si>
    <t>反映2025年宣传次数</t>
  </si>
  <si>
    <t>质量指标</t>
  </si>
  <si>
    <t>接待工作完成率</t>
  </si>
  <si>
    <t>反应接待工作完成质量和效率。</t>
  </si>
  <si>
    <t>彝州政策知晓率</t>
  </si>
  <si>
    <t>反映楚雄双招双引政策的宣传效果情况。
政策知晓率=调查人员中双招双引政策知晓人数/调查总人数*100%</t>
  </si>
  <si>
    <t>接待工作满意度</t>
  </si>
  <si>
    <t>反映公务接待满意度，反映接待对象对接待工作开展的满意度。人员满意度=（满意人数/问卷调查人数）*100%</t>
  </si>
  <si>
    <t>宣传彝州工作满意度</t>
  </si>
  <si>
    <t>反映参会人员对彝州宣传工作开展的满意度。人员满意度=（满意人数/问卷调查人数）*100%</t>
  </si>
  <si>
    <t>客房收入等其他收入作为事业收入纳入单位预算管理，相关支出优先用事业收入安排。以后年度如出台相关管理办法，按照相关管理办法执行。单位严格按下达的预算执行，不得超出预算范围新增事业支出。</t>
  </si>
  <si>
    <t>收入资金支出数占收入数比率</t>
  </si>
  <si>
    <t>反映当年单位事业收入资金使用效率</t>
  </si>
  <si>
    <t>单位食宿收入服务效益</t>
  </si>
  <si>
    <t>反映当年单位食宿收入服务效益</t>
  </si>
  <si>
    <t>单位办公效率满意度</t>
  </si>
  <si>
    <t>单位职工办公效率满意度</t>
  </si>
  <si>
    <t>预算05-3表</t>
  </si>
  <si>
    <t>2025年部门项目支出绩效目标表(另文下达)</t>
  </si>
  <si>
    <t>预算06表</t>
  </si>
  <si>
    <t>2025年部门政府性基金预算支出预算表</t>
  </si>
  <si>
    <t>单位名称</t>
  </si>
  <si>
    <t>本年政府性基金预算支出</t>
  </si>
  <si>
    <t>预算07表</t>
  </si>
  <si>
    <t>2025年部门政府采购预算表</t>
  </si>
  <si>
    <t>预算项目</t>
  </si>
  <si>
    <t>采购项目</t>
  </si>
  <si>
    <t>采购品目</t>
  </si>
  <si>
    <t>计量单位</t>
  </si>
  <si>
    <t>数量</t>
  </si>
  <si>
    <t>面向中小企业预留资金</t>
  </si>
  <si>
    <t>政府采购品目</t>
  </si>
  <si>
    <t>支出功能科目</t>
  </si>
  <si>
    <t>采购数量</t>
  </si>
  <si>
    <t>政府性基金</t>
  </si>
  <si>
    <t>国有资本经营收益</t>
  </si>
  <si>
    <t>财政专户管理的收入</t>
  </si>
  <si>
    <t>预算08表</t>
  </si>
  <si>
    <t>2025年部门政府购买服务预算表</t>
  </si>
  <si>
    <t>政府购买服务项目</t>
  </si>
  <si>
    <t>政府购买服务指导性目录代码</t>
  </si>
  <si>
    <t>基本支出/项目支出</t>
  </si>
  <si>
    <t>所属服务类别</t>
  </si>
  <si>
    <t>所属服务领域</t>
  </si>
  <si>
    <t>购买内容简述</t>
  </si>
  <si>
    <t>基金"</t>
  </si>
  <si>
    <t>单位自筹</t>
  </si>
  <si>
    <t>15</t>
  </si>
  <si>
    <t>16</t>
  </si>
  <si>
    <t>17</t>
  </si>
  <si>
    <t>18</t>
  </si>
  <si>
    <t>预算09-1表</t>
  </si>
  <si>
    <t>2025年对下转移支付预算表</t>
  </si>
  <si>
    <t>单位名称（项目）</t>
  </si>
  <si>
    <t>地区</t>
  </si>
  <si>
    <t>楚雄市</t>
  </si>
  <si>
    <t>双柏县</t>
  </si>
  <si>
    <t>牟定县</t>
  </si>
  <si>
    <t>南华县</t>
  </si>
  <si>
    <t>姚安县</t>
  </si>
  <si>
    <t>大姚县</t>
  </si>
  <si>
    <t>永仁县</t>
  </si>
  <si>
    <t>元谋县</t>
  </si>
  <si>
    <t>武定县</t>
  </si>
  <si>
    <t>禄丰市</t>
  </si>
  <si>
    <t>预算09-2表</t>
  </si>
  <si>
    <t>2025年对下转移支付绩效目标表</t>
  </si>
  <si>
    <t>单位名称、项目名称</t>
  </si>
  <si>
    <t>预算10表</t>
  </si>
  <si>
    <t>2025年新增资产配置表</t>
  </si>
  <si>
    <t>资产类别</t>
  </si>
  <si>
    <t>资产分类代码.名称</t>
  </si>
  <si>
    <t>资产名称</t>
  </si>
  <si>
    <t>财政部门批复数（元）</t>
  </si>
  <si>
    <t>单价</t>
  </si>
  <si>
    <t>金额</t>
  </si>
  <si>
    <t/>
  </si>
  <si>
    <t>预算11表</t>
  </si>
  <si>
    <t>2025年上级补助项目支出预算表</t>
  </si>
  <si>
    <t>上级补助</t>
  </si>
  <si>
    <t>预算12表</t>
  </si>
  <si>
    <t>2025年部门项目支出中期规划预算表</t>
  </si>
  <si>
    <t>项目级次</t>
  </si>
  <si>
    <t>2025年</t>
  </si>
  <si>
    <t>2026年</t>
  </si>
  <si>
    <t>2027年</t>
  </si>
  <si>
    <t>本级</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</si>
</sst>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1" formatCode="#,##0.00;-#,##0.00;;@"/>
    <numFmt numFmtId="172" formatCode="HH:mm:ss"/>
    <numFmt numFmtId="173" formatCode="yyyy-MM-dd"/>
    <numFmt numFmtId="174" formatCode="yyyy-MM-dd HH:mm:ss"/>
    <numFmt numFmtId="175" formatCode="#,##0;-#,##0;;@"/>
  </numFmts>
  <fonts count="24">
    <font>
      <sz val="11"/>
      <color theme="1"/>
      <name val="Calibri"/>
      <scheme val="minor"/>
    </font>
    <font>
      <sz val="9"/>
      <color auto="1"/>
      <name val="宋体"/>
    </font>
    <font>
      <sz val="9"/>
      <color theme="1"/>
      <name val="宋体"/>
    </font>
    <font>
      <b/>
      <sz val="21"/>
      <color rgb="FF000000"/>
      <name val="宋体"/>
    </font>
    <font>
      <sz val="9"/>
      <color rgb="FF000000"/>
      <name val="Times New Roman"/>
    </font>
    <font>
      <sz val="10"/>
      <color rgb="FF000000"/>
      <name val="Times New Roman"/>
    </font>
    <font>
      <b/>
      <sz val="9"/>
      <color rgb="FF000000"/>
      <name val="宋体"/>
    </font>
    <font>
      <sz val="9"/>
      <color rgb="FF000000"/>
      <name val="SimSun"/>
    </font>
    <font>
      <b/>
      <sz val="21"/>
      <color rgb="FF000000"/>
      <name val="SimSun"/>
    </font>
    <font>
      <sz val="9"/>
      <color rgb="FF000000"/>
      <name val="宋体"/>
    </font>
    <font>
      <b/>
      <sz val="9"/>
      <color rgb="FF000000"/>
      <name val="Arial"/>
    </font>
    <font>
      <sz val="11"/>
      <color rgb="FF000000"/>
      <name val="Calibri"/>
      <scheme val="minor"/>
    </font>
    <font>
      <sz val="11.25"/>
      <color theme="1"/>
      <name val="宋体"/>
    </font>
    <font>
      <sz val="11"/>
      <color theme="1"/>
      <name val="宋体"/>
    </font>
    <font>
      <sz val="11"/>
      <color rgb="FF000000"/>
      <name val="宋体"/>
    </font>
    <font>
      <b/>
      <sz val="11.25"/>
      <color rgb="FF000000"/>
      <name val="宋体"/>
    </font>
    <font>
      <sz val="11"/>
      <color rgb="FF000000"/>
      <name val="Times New Roman"/>
    </font>
    <font>
      <sz val="11"/>
      <color auto="1"/>
      <name val="Calibri"/>
      <scheme val="minor"/>
    </font>
    <font>
      <b/>
      <sz val="21"/>
      <color auto="1"/>
      <name val="宋体"/>
    </font>
    <font>
      <sz val="10.5"/>
      <color auto="1"/>
      <name val="宋体"/>
    </font>
    <font>
      <sz val="12"/>
      <color auto="1"/>
      <name val="宋体"/>
    </font>
    <font>
      <sz val="10.5"/>
      <color auto="1"/>
      <name val="SimSun"/>
    </font>
    <font>
      <sz val="10.5"/>
      <color auto="1"/>
      <name val="Times New Roman"/>
    </font>
    <font>
      <sz val="11.25"/>
      <color rgb="FF000000"/>
      <name val="SimSun"/>
    </font>
  </fonts>
  <fills count="3">
    <fill>
      <patternFill patternType="none"/>
    </fill>
    <fill>
      <patternFill patternType="gray125"/>
    </fill>
    <fill>
      <patternFill patternType="solid">
        <fgColor rgb="FFFFFFFF"/>
      </patternFill>
    </fill>
  </fills>
  <borders count="9">
    <border>
      <left/>
      <right/>
      <top/>
      <bottom/>
    </border>
    <border>
      <left style="thin">
        <color rgb="FF000000"/>
      </left>
      <right style="thin">
        <color rgb="FF000000"/>
      </right>
      <top style="thin">
        <color rgb="FF000000"/>
      </top>
      <bottom style="thin">
        <color rgb="FF000000"/>
      </bottom>
    </border>
    <border>
      <left>
        <color rgb="FF800080"/>
      </left>
      <right>
        <color rgb="FF800080"/>
      </right>
      <top>
        <color rgb="FF800080"/>
      </top>
      <bottom>
        <color rgb="FF800080"/>
      </bottom>
    </border>
    <border>
      <left style="thin">
        <color rgb="FF000000"/>
      </left>
      <right/>
      <top/>
      <bottom style="thin">
        <color rgb="FF000000"/>
      </bottom>
    </border>
    <border>
      <left style="medium">
        <color rgb="FF000000"/>
      </left>
      <right style="medium">
        <color rgb="FF000000"/>
      </right>
      <top/>
      <bottom style="medium">
        <color rgb="FF000000"/>
      </bottom>
    </border>
    <border>
      <left style="medium">
        <color rgb="FF000000"/>
      </left>
      <right style="medium">
        <color rgb="FF000000"/>
      </right>
      <top style="medium">
        <color rgb="FF000000"/>
      </top>
      <bottom style="medium">
        <color rgb="FF000000"/>
      </bottom>
    </border>
    <border>
      <left style="thin">
        <color rgb="FF000000"/>
      </left>
      <right style="thin">
        <color rgb="FF000000"/>
      </right>
      <top/>
      <bottom style="thin">
        <color rgb="FF000000"/>
      </bottom>
    </border>
    <border>
      <left/>
      <right style="thin">
        <color rgb="FF000000"/>
      </right>
      <top/>
      <bottom style="thin">
        <color rgb="FF000000"/>
      </bottom>
    </border>
    <border>
      <left style="thin">
        <color rgb="FF000000"/>
      </left>
      <right/>
      <top style="thin">
        <color rgb="FF000000"/>
      </top>
      <bottom style="thin">
        <color rgb="FF000000"/>
      </bottom>
    </border>
  </borders>
  <cellStyleXfs count="8">
    <xf numFmtId="0" fontId="0" fillId="0" borderId="0">
      <alignment vertical="center"/>
    </xf>
    <xf numFmtId="171" fontId="1" fillId="0" borderId="1">
      <alignment horizontal="right" vertical="center"/>
    </xf>
    <xf numFmtId="49" fontId="1" fillId="0" borderId="1">
      <alignment horizontal="left" vertical="center" wrapText="1"/>
    </xf>
    <xf numFmtId="172" fontId="1" fillId="0" borderId="1">
      <alignment horizontal="right" vertical="center"/>
    </xf>
    <xf numFmtId="173" fontId="1" fillId="0" borderId="1">
      <alignment horizontal="right" vertical="center"/>
    </xf>
    <xf numFmtId="174" fontId="1" fillId="0" borderId="1">
      <alignment horizontal="right" vertical="center"/>
    </xf>
    <xf numFmtId="10" fontId="1" fillId="0" borderId="1">
      <alignment horizontal="right" vertical="center"/>
    </xf>
    <xf numFmtId="175" fontId="1" fillId="0" borderId="1">
      <alignment horizontal="right" vertical="center"/>
    </xf>
  </cellStyleXfs>
  <cellXfs count="93">
    <xf numFmtId="0" fontId="0" fillId="0" borderId="0" xfId="0" applyFont="1">
      <alignment vertical="center"/>
    </xf>
    <xf numFmtId="171" fontId="1" fillId="0" borderId="1" xfId="1" applyFont="1" applyBorder="1" applyNumberFormat="1">
      <alignment horizontal="right" vertical="center"/>
    </xf>
    <xf numFmtId="49" fontId="1" fillId="0" borderId="1" xfId="2" applyFont="1" applyBorder="1" applyNumberFormat="1">
      <alignment horizontal="left" vertical="center" wrapText="1"/>
    </xf>
    <xf numFmtId="172" fontId="1" fillId="0" borderId="1" xfId="3" applyFont="1" applyBorder="1" applyNumberFormat="1">
      <alignment horizontal="right" vertical="center"/>
    </xf>
    <xf numFmtId="173" fontId="1" fillId="0" borderId="1" xfId="4" applyFont="1" applyBorder="1" applyNumberFormat="1">
      <alignment horizontal="right" vertical="center"/>
    </xf>
    <xf numFmtId="174" fontId="1" fillId="0" borderId="1" xfId="5" applyFont="1" applyBorder="1" applyNumberFormat="1">
      <alignment horizontal="right" vertical="center"/>
    </xf>
    <xf numFmtId="10" fontId="1" fillId="0" borderId="1" xfId="6" applyFont="1" applyBorder="1" applyNumberFormat="1">
      <alignment horizontal="right" vertical="center"/>
    </xf>
    <xf numFmtId="175" fontId="1" fillId="0" borderId="1" xfId="7" applyFont="1" applyBorder="1" applyNumberFormat="1">
      <alignment horizontal="right" vertical="center"/>
    </xf>
    <xf numFmtId="0" fontId="0" fillId="0" borderId="0" xfId="0" applyFont="1">
      <alignment horizontal="center" vertical="center"/>
    </xf>
    <xf numFmtId="49" fontId="2" fillId="0" borderId="2" xfId="2" applyFont="1" applyBorder="1" applyNumberFormat="1">
      <alignment horizontal="left" vertical="center" wrapText="1"/>
    </xf>
    <xf numFmtId="49" fontId="2" fillId="0" borderId="2" xfId="2" applyFont="1" applyBorder="1" applyNumberFormat="1">
      <alignment horizontal="right" vertical="center" wrapText="1"/>
    </xf>
    <xf numFmtId="49" fontId="3" fillId="0" borderId="2" xfId="2" applyFont="1" applyBorder="1" applyNumberFormat="1">
      <alignment horizontal="center" vertical="center" wrapText="1"/>
    </xf>
    <xf numFmtId="49" fontId="2" fillId="0" borderId="1" xfId="2" applyFont="1" applyBorder="1" applyNumberFormat="1">
      <alignment horizontal="center" vertical="center" wrapText="1"/>
    </xf>
    <xf numFmtId="49" fontId="2" fillId="0" borderId="1" xfId="2" applyFont="1" applyBorder="1" applyNumberFormat="1">
      <alignment horizontal="left" vertical="center" wrapText="1"/>
    </xf>
    <xf numFmtId="171" fontId="4" fillId="0" borderId="1" xfId="1" applyFont="1" applyBorder="1" applyNumberFormat="1">
      <alignment horizontal="right" vertical="center"/>
    </xf>
    <xf numFmtId="0" fontId="5" fillId="0" borderId="1" xfId="0" applyFont="1" applyBorder="1"/>
    <xf numFmtId="49" fontId="6" fillId="0" borderId="1" xfId="2" applyFont="1" applyBorder="1" applyNumberFormat="1">
      <alignment horizontal="center" vertical="center" wrapText="1"/>
    </xf>
    <xf numFmtId="4" fontId="4" fillId="0" borderId="3" xfId="0" applyFont="1" applyBorder="1" applyNumberFormat="1">
      <alignment horizontal="right" vertical="center"/>
    </xf>
    <xf numFmtId="0" fontId="6" fillId="0" borderId="4" xfId="0" applyFont="1" applyBorder="1">
      <alignment horizontal="left" vertical="center"/>
    </xf>
    <xf numFmtId="0" fontId="6" fillId="0" borderId="5" xfId="0" applyFont="1" applyBorder="1">
      <alignment horizontal="right" vertical="center"/>
    </xf>
    <xf numFmtId="0" fontId="6" fillId="0" borderId="5" xfId="0" applyFont="1" applyBorder="1">
      <alignment horizontal="left" vertical="center"/>
    </xf>
    <xf numFmtId="49" fontId="2" fillId="0" borderId="2" xfId="2" applyFont="1" applyBorder="1" applyNumberFormat="1">
      <alignment horizontal="center" vertical="center" wrapText="1"/>
    </xf>
    <xf numFmtId="0" fontId="0" fillId="0" borderId="1" xfId="0" applyFont="1" applyBorder="1">
      <alignment horizontal="center" vertical="center"/>
    </xf>
    <xf numFmtId="171" fontId="4" fillId="0" borderId="1" xfId="1" applyFont="1" applyBorder="1" applyNumberFormat="1">
      <alignment horizontal="center" vertical="center"/>
    </xf>
    <xf numFmtId="49" fontId="7" fillId="0" borderId="2" xfId="0" applyFont="1" applyBorder="1" applyNumberFormat="1">
      <alignment horizontal="center" vertical="center" wrapText="1"/>
    </xf>
    <xf numFmtId="49" fontId="7" fillId="0" borderId="2" xfId="0" applyFont="1" applyBorder="1" applyNumberFormat="1">
      <alignment horizontal="right" vertical="center" wrapText="1"/>
    </xf>
    <xf numFmtId="49" fontId="8" fillId="0" borderId="2" xfId="2" applyFont="1" applyBorder="1" applyNumberFormat="1">
      <alignment horizontal="center" vertical="center" wrapText="1"/>
    </xf>
    <xf numFmtId="49" fontId="7" fillId="0" borderId="2" xfId="0" applyFont="1" applyBorder="1" applyNumberFormat="1">
      <alignment horizontal="left" vertical="center" wrapText="1"/>
    </xf>
    <xf numFmtId="0" fontId="9" fillId="2" borderId="1" xfId="0" applyFont="1" applyFill="1" applyBorder="1">
      <alignment horizontal="center" vertical="center" wrapText="1"/>
    </xf>
    <xf numFmtId="0" fontId="9" fillId="2" borderId="1" xfId="0" applyFont="1" applyFill="1" applyBorder="1">
      <alignment horizontal="center" vertical="center" wrapText="1"/>
      <protection locked="0"/>
    </xf>
    <xf numFmtId="0" fontId="9" fillId="2" borderId="1" xfId="0" applyFont="1" applyFill="1" applyBorder="1">
      <alignment horizontal="center" vertical="center"/>
    </xf>
    <xf numFmtId="171" fontId="4" fillId="0" borderId="1" xfId="1" applyFont="1" applyBorder="1" applyNumberFormat="1">
      <alignment horizontal="left" vertical="center"/>
    </xf>
    <xf numFmtId="49" fontId="2" fillId="0" borderId="1" xfId="2" applyFont="1" applyBorder="1" applyNumberFormat="1">
      <alignment horizontal="left" vertical="center" wrapText="1" indent="1"/>
    </xf>
    <xf numFmtId="171" fontId="4" fillId="0" borderId="1" xfId="1" applyFont="1" applyBorder="1" applyNumberFormat="1">
      <alignment horizontal="left" vertical="center" indent="1"/>
    </xf>
    <xf numFmtId="49" fontId="2" fillId="0" borderId="1" xfId="2" applyFont="1" applyBorder="1" applyNumberFormat="1">
      <alignment horizontal="left" vertical="center" wrapText="1" indent="2"/>
    </xf>
    <xf numFmtId="171" fontId="4" fillId="0" borderId="1" xfId="1" applyFont="1" applyBorder="1" applyNumberFormat="1">
      <alignment horizontal="left" vertical="center" indent="2"/>
    </xf>
    <xf numFmtId="49" fontId="7" fillId="0" borderId="2" xfId="2" applyFont="1" applyBorder="1" applyNumberFormat="1">
      <alignment horizontal="right" vertical="center" wrapText="1"/>
    </xf>
    <xf numFmtId="49" fontId="7" fillId="0" borderId="1" xfId="0" applyFont="1" applyBorder="1" applyNumberFormat="1">
      <alignment horizontal="center" vertical="center" wrapText="1"/>
    </xf>
    <xf numFmtId="49" fontId="7" fillId="0" borderId="1" xfId="2" applyFont="1" applyBorder="1" applyNumberFormat="1">
      <alignment horizontal="center" vertical="center" wrapText="1"/>
    </xf>
    <xf numFmtId="0" fontId="9" fillId="0" borderId="6" xfId="0" applyFont="1" applyBorder="1">
      <alignment vertical="center" wrapText="1"/>
      <protection locked="0"/>
    </xf>
    <xf numFmtId="0" fontId="2" fillId="0" borderId="6" xfId="0" applyFont="1" applyBorder="1">
      <alignment vertical="center" wrapText="1"/>
      <protection locked="0"/>
    </xf>
    <xf numFmtId="0" fontId="9" fillId="0" borderId="6" xfId="0" applyFont="1" applyBorder="1">
      <alignment horizontal="left" vertical="center"/>
    </xf>
    <xf numFmtId="0" fontId="2" fillId="0" borderId="6" xfId="0" applyFont="1" applyBorder="1">
      <alignment vertical="center" wrapText="1"/>
    </xf>
    <xf numFmtId="0" fontId="6" fillId="0" borderId="6" xfId="0" applyFont="1" applyBorder="1">
      <alignment horizontal="center" vertical="center"/>
    </xf>
    <xf numFmtId="0" fontId="9" fillId="0" borderId="6" xfId="0" applyFont="1" applyBorder="1">
      <alignment horizontal="left" vertical="center" wrapText="1"/>
    </xf>
    <xf numFmtId="0" fontId="6" fillId="0" borderId="6" xfId="0" applyFont="1" applyBorder="1">
      <alignment horizontal="center" vertical="center" wrapText="1"/>
      <protection locked="0"/>
    </xf>
    <xf numFmtId="0" fontId="9" fillId="0" borderId="6" xfId="0" applyFont="1" applyBorder="1">
      <alignment horizontal="left" vertical="center" wrapText="1"/>
      <protection locked="0"/>
    </xf>
    <xf numFmtId="4" fontId="4" fillId="0" borderId="6" xfId="0" applyFont="1" applyBorder="1" applyNumberFormat="1">
      <alignment horizontal="right" vertical="center"/>
      <protection locked="0"/>
    </xf>
    <xf numFmtId="0" fontId="9" fillId="0" borderId="2" xfId="0" applyFont="1" applyBorder="1">
      <alignment horizontal="right" vertical="center"/>
    </xf>
    <xf numFmtId="0" fontId="10" fillId="0" borderId="2" xfId="0" applyFont="1" applyBorder="1">
      <alignment horizontal="right"/>
    </xf>
    <xf numFmtId="0" fontId="10" fillId="0" borderId="2" xfId="0" applyFont="1" applyBorder="1">
      <alignment horizontal="right"/>
      <protection locked="0"/>
    </xf>
    <xf numFmtId="0" fontId="2" fillId="2" borderId="7" xfId="0" applyFont="1" applyFill="1" applyBorder="1">
      <alignment horizontal="center" vertical="center" wrapText="1"/>
      <protection locked="0"/>
    </xf>
    <xf numFmtId="49" fontId="7" fillId="0" borderId="2" xfId="2" applyFont="1" applyBorder="1" applyNumberFormat="1">
      <alignment horizontal="left" vertical="center" wrapText="1"/>
    </xf>
    <xf numFmtId="0" fontId="11" fillId="0" borderId="1" xfId="0" applyFont="1" applyBorder="1">
      <alignment horizontal="center" vertical="center"/>
    </xf>
    <xf numFmtId="0" fontId="12" fillId="0" borderId="1" xfId="0" applyFont="1" applyBorder="1">
      <alignment horizontal="center" vertical="center"/>
    </xf>
    <xf numFmtId="0" fontId="12" fillId="0" borderId="1" xfId="0" applyFont="1" applyBorder="1">
      <alignment horizontal="center" vertical="center"/>
      <protection locked="0"/>
    </xf>
    <xf numFmtId="171" fontId="4" fillId="0" borderId="1" xfId="1" applyFont="1" applyBorder="1" applyNumberFormat="1">
      <alignment horizontal="right" vertical="center" wrapText="1"/>
    </xf>
    <xf numFmtId="0" fontId="13" fillId="0" borderId="2" xfId="0" applyFont="1" applyBorder="1">
      <alignment horizontal="center" vertical="center"/>
    </xf>
    <xf numFmtId="0" fontId="14" fillId="0" borderId="2" xfId="0" applyFont="1" applyBorder="1">
      <alignment horizontal="center" vertical="center"/>
      <protection locked="0"/>
    </xf>
    <xf numFmtId="49" fontId="15" fillId="0" borderId="1" xfId="2" applyFont="1" applyBorder="1" applyNumberFormat="1">
      <alignment horizontal="center" vertical="center" wrapText="1"/>
    </xf>
    <xf numFmtId="0" fontId="16" fillId="0" borderId="1" xfId="0" applyFont="1" applyBorder="1">
      <alignment horizontal="center" vertical="center"/>
    </xf>
    <xf numFmtId="0" fontId="16" fillId="0" borderId="1" xfId="0" applyFont="1" applyBorder="1">
      <alignment horizontal="center" vertical="center" wrapText="1"/>
    </xf>
    <xf numFmtId="0" fontId="16" fillId="0" borderId="1" xfId="0" applyFont="1" applyBorder="1">
      <alignment vertical="center" wrapText="1"/>
    </xf>
    <xf numFmtId="0" fontId="16" fillId="0" borderId="1" xfId="0" applyFont="1" applyBorder="1">
      <alignment horizontal="left" vertical="center" wrapText="1"/>
    </xf>
    <xf numFmtId="49" fontId="7" fillId="0" borderId="2" xfId="2" applyFont="1" applyBorder="1" applyNumberFormat="1">
      <alignment horizontal="center" vertical="center" wrapText="1"/>
    </xf>
    <xf numFmtId="0" fontId="14" fillId="0" borderId="1" xfId="0" applyFont="1" applyBorder="1">
      <alignment horizontal="center" vertical="center"/>
    </xf>
    <xf numFmtId="49" fontId="14" fillId="0" borderId="1" xfId="0" applyFont="1" applyBorder="1" applyNumberFormat="1">
      <alignment horizontal="center" vertical="center"/>
    </xf>
    <xf numFmtId="49" fontId="9" fillId="0" borderId="2" xfId="2" applyFont="1" applyBorder="1" applyNumberFormat="1">
      <alignment horizontal="right" vertical="center" wrapText="1"/>
    </xf>
    <xf numFmtId="49" fontId="9" fillId="0" borderId="1" xfId="2" applyFont="1" applyBorder="1" applyNumberFormat="1">
      <alignment horizontal="center" vertical="center" wrapText="1"/>
    </xf>
    <xf numFmtId="175" fontId="9" fillId="0" borderId="1" xfId="0" applyFont="1" applyBorder="1" applyNumberFormat="1">
      <alignment horizontal="center" vertical="center"/>
    </xf>
    <xf numFmtId="49" fontId="9" fillId="0" borderId="1" xfId="0" applyFont="1" applyBorder="1" applyNumberFormat="1">
      <alignment horizontal="left" vertical="center" wrapText="1"/>
    </xf>
    <xf numFmtId="171" fontId="4" fillId="0" borderId="1" xfId="0" applyFont="1" applyBorder="1" applyNumberFormat="1">
      <alignment horizontal="right" vertical="center"/>
    </xf>
    <xf numFmtId="49" fontId="9" fillId="0" borderId="1" xfId="0" applyFont="1" applyBorder="1" applyNumberFormat="1">
      <alignment horizontal="center" vertical="center" wrapText="1"/>
    </xf>
    <xf numFmtId="0" fontId="17" fillId="0" borderId="0" xfId="0" applyFont="1">
      <alignment horizontal="center" vertical="center"/>
    </xf>
    <xf numFmtId="49" fontId="1" fillId="0" borderId="2" xfId="2" applyFont="1" applyBorder="1" applyNumberFormat="1">
      <alignment horizontal="left" vertical="center" wrapText="1"/>
    </xf>
    <xf numFmtId="49" fontId="1" fillId="0" borderId="2" xfId="2" applyFont="1" applyBorder="1" applyNumberFormat="1">
      <alignment horizontal="right" vertical="center" wrapText="1"/>
    </xf>
    <xf numFmtId="49" fontId="18" fillId="0" borderId="2" xfId="2" applyFont="1" applyBorder="1" applyNumberFormat="1">
      <alignment horizontal="center" vertical="center" wrapText="1"/>
    </xf>
    <xf numFmtId="49" fontId="19" fillId="0" borderId="2" xfId="2" applyFont="1" applyBorder="1" applyNumberFormat="1">
      <alignment horizontal="left" vertical="center" wrapText="1"/>
    </xf>
    <xf numFmtId="49" fontId="19" fillId="0" borderId="1" xfId="0" applyFont="1" applyBorder="1" applyNumberFormat="1">
      <alignment horizontal="center" vertical="center" wrapText="1"/>
    </xf>
    <xf numFmtId="0" fontId="20" fillId="0" borderId="1" xfId="0" applyFont="1" applyBorder="1">
      <alignment horizontal="center" vertical="center"/>
    </xf>
    <xf numFmtId="49" fontId="21" fillId="0" borderId="1" xfId="0" applyFont="1" applyBorder="1" applyNumberFormat="1">
      <alignment horizontal="left" vertical="center" wrapText="1"/>
    </xf>
    <xf numFmtId="171" fontId="22" fillId="0" borderId="1" xfId="1" applyFont="1" applyBorder="1" applyNumberFormat="1">
      <alignment horizontal="right" vertical="center"/>
    </xf>
    <xf numFmtId="49" fontId="21" fillId="0" borderId="1" xfId="0" applyFont="1" applyBorder="1" applyNumberFormat="1">
      <alignment horizontal="center" vertical="center" wrapText="1"/>
    </xf>
    <xf numFmtId="0" fontId="13" fillId="0" borderId="1" xfId="0" applyFont="1" applyBorder="1">
      <alignment horizontal="center" vertical="center"/>
    </xf>
    <xf numFmtId="0" fontId="13" fillId="0" borderId="8" xfId="0" applyFont="1" applyBorder="1">
      <alignment horizontal="center" vertical="center"/>
    </xf>
    <xf numFmtId="0" fontId="14" fillId="0" borderId="1" xfId="0" applyFont="1" applyBorder="1">
      <alignment horizontal="center" vertical="center"/>
      <protection locked="0"/>
    </xf>
    <xf numFmtId="49" fontId="7" fillId="0" borderId="1" xfId="2" applyFont="1" applyBorder="1" applyNumberFormat="1">
      <alignment horizontal="left" vertical="center" wrapText="1"/>
    </xf>
    <xf numFmtId="0" fontId="14" fillId="0" borderId="1" xfId="0" applyFont="1" applyBorder="1">
      <alignment horizontal="center" vertical="center" wrapText="1"/>
    </xf>
    <xf numFmtId="171" fontId="2" fillId="0" borderId="1" xfId="1" applyFont="1" applyBorder="1" applyNumberFormat="1">
      <alignment horizontal="right" vertical="center"/>
    </xf>
    <xf numFmtId="3" fontId="14" fillId="0" borderId="1" xfId="0" applyFont="1" applyBorder="1" applyNumberFormat="1">
      <alignment horizontal="center" vertical="center"/>
    </xf>
    <xf numFmtId="49" fontId="23" fillId="0" borderId="2" xfId="2" applyFont="1" applyBorder="1" applyNumberFormat="1">
      <alignment horizontal="left" vertical="center" wrapText="1"/>
    </xf>
    <xf numFmtId="49" fontId="8" fillId="0" borderId="2" xfId="0" applyFont="1" applyBorder="1" applyNumberFormat="1">
      <alignment horizontal="center" vertical="center" wrapText="1"/>
    </xf>
    <xf numFmtId="0" fontId="14" fillId="2" borderId="1" xfId="0" applyFont="1" applyFill="1" applyBorder="1">
      <alignment horizontal="center" vertical="center"/>
      <protection locked="0"/>
    </xf>
  </cellXfs>
  <cellStyles count="9">
    <cellStyle name="Normal" xfId="0" builtinId="0"/>
    <cellStyle name="NumberStyle" xfId="1"/>
    <cellStyle name="TextStyle" xfId="2"/>
    <cellStyle name="MoneyStyle" xfId="1"/>
    <cellStyle name="TimeStyle" xfId="3"/>
    <cellStyle name="DateStyle" xfId="4"/>
    <cellStyle name="DateTimeStyle" xfId="5"/>
    <cellStyle name="PercentStyle" xfId="6"/>
    <cellStyle name="IntegralNumberStyle" xfId="7"/>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worksheet" Target="worksheets/sheet6.xml"/><Relationship Id="rId8" Type="http://schemas.openxmlformats.org/officeDocument/2006/relationships/worksheet" Target="worksheets/sheet7.xml"/><Relationship Id="rId9" Type="http://schemas.openxmlformats.org/officeDocument/2006/relationships/worksheet" Target="worksheets/sheet8.xml"/><Relationship Id="rId10" Type="http://schemas.openxmlformats.org/officeDocument/2006/relationships/worksheet" Target="worksheets/sheet9.xml"/><Relationship Id="rId11" Type="http://schemas.openxmlformats.org/officeDocument/2006/relationships/worksheet" Target="worksheets/sheet10.xml"/><Relationship Id="rId12" Type="http://schemas.openxmlformats.org/officeDocument/2006/relationships/worksheet" Target="worksheets/sheet11.xml"/><Relationship Id="rId13" Type="http://schemas.openxmlformats.org/officeDocument/2006/relationships/worksheet" Target="worksheets/sheet12.xml"/><Relationship Id="rId14" Type="http://schemas.openxmlformats.org/officeDocument/2006/relationships/worksheet" Target="worksheets/sheet13.xml"/><Relationship Id="rId15" Type="http://schemas.openxmlformats.org/officeDocument/2006/relationships/worksheet" Target="worksheets/sheet14.xml"/><Relationship Id="rId16" Type="http://schemas.openxmlformats.org/officeDocument/2006/relationships/worksheet" Target="worksheets/sheet15.xml"/><Relationship Id="rId17" Type="http://schemas.openxmlformats.org/officeDocument/2006/relationships/worksheet" Target="worksheets/sheet16.xml"/><Relationship Id="rId18" Type="http://schemas.openxmlformats.org/officeDocument/2006/relationships/worksheet" Target="worksheets/sheet17.xml"/><Relationship Id="rId19" Type="http://schemas.openxmlformats.org/officeDocument/2006/relationships/worksheet" Target="worksheets/sheet18.xml"/><Relationship Id="rId20" Type="http://schemas.openxmlformats.org/officeDocument/2006/relationships/sharedStrings" Target="sharedStrings.xml"/><Relationship Id="rId21"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r:uid="{E2032644-AE53-B9F1-9BFC-4CB2D8759B6E}" mc:Ignorable="x14ac xr xr2 xr3">
  <sheetPr>
    <outlinePr summaryRight="0" summaryBelow="0"/>
    <pageSetUpPr fitToPage="1"/>
  </sheetPr>
  <dimension ref="A1:D40"/>
  <sheetViews>
    <sheetView topLeftCell="A1" showZeros="0" workbookViewId="0" tabSelected="1">
      <pane ySplit="1" topLeftCell="A7" activePane="bottomLeft" state="frozen"/>
      <selection pane="bottomLeft" activeCell="A1" sqref="A1"/>
    </sheetView>
  </sheetViews>
  <sheetFormatPr defaultColWidth="9.28125" customHeight="1" defaultRowHeight="14.25"/>
  <cols>
    <col min="1" max="1" width="46.140625" customWidth="1"/>
    <col min="2" max="2" width="50.28125" customWidth="1"/>
    <col min="3" max="3" width="47.140625" customWidth="1"/>
    <col min="4" max="4" width="53.8515625" customWidth="1"/>
  </cols>
  <sheetData>
    <row customHeight="1" ht="14.25">
      <c r="A1" s="8"/>
      <c r="B1" s="8"/>
      <c r="C1" s="8"/>
      <c r="D1" s="8"/>
    </row>
    <row customHeight="1" ht="13.5">
      <c r="A2" s="9"/>
      <c r="B2" s="9"/>
      <c r="C2" s="9"/>
      <c r="D2" s="10" t="s">
        <v>0</v>
      </c>
    </row>
    <row customHeight="1" ht="45">
      <c r="A3" s="11" t="s">
        <v>1</v>
      </c>
      <c r="B3" s="11"/>
      <c r="C3" s="11"/>
      <c r="D3" s="11"/>
    </row>
    <row customHeight="1" ht="21">
      <c r="A4" s="9" t="str">
        <f>"单位名称："&amp;"云南省楚雄彝族自治州人民政府驻北京联络处"</f>
        <v>单位名称：云南省楚雄彝族自治州人民政府驻北京联络处</v>
      </c>
      <c r="B4" s="9"/>
      <c r="C4" s="9"/>
      <c r="D4" s="10" t="s">
        <v>3</v>
      </c>
    </row>
    <row customHeight="1" ht="19.5">
      <c r="A5" s="12" t="s">
        <v>4</v>
      </c>
      <c r="B5" s="12"/>
      <c r="C5" s="12" t="s">
        <v>5</v>
      </c>
      <c r="D5" s="12"/>
    </row>
    <row customHeight="1" ht="19.5">
      <c r="A6" s="12" t="s">
        <v>6</v>
      </c>
      <c r="B6" s="12" t="str">
        <f t="shared" si="0" ref="B6:D6">"2025"&amp;"年预算数"</f>
        <v>2025年预算数</v>
      </c>
      <c r="C6" s="12" t="s">
        <v>8</v>
      </c>
      <c r="D6" s="12" t="str">
        <f t="shared" si="0"/>
        <v>2025年预算数</v>
      </c>
    </row>
    <row customHeight="1" ht="19.5">
      <c r="A7" s="12"/>
      <c r="B7" s="12"/>
      <c r="C7" s="12"/>
      <c r="D7" s="12"/>
    </row>
    <row customHeight="1" ht="25.31023108440897">
      <c r="A8" s="13" t="s">
        <v>9</v>
      </c>
      <c r="B8" s="14">
        <v>2354428.07</v>
      </c>
      <c r="C8" s="13" t="s">
        <v>10</v>
      </c>
      <c r="D8" s="14">
        <v>2580826.55</v>
      </c>
    </row>
    <row customHeight="1" ht="25.31023108440897">
      <c r="A9" s="13" t="s">
        <v>11</v>
      </c>
      <c r="B9" s="14"/>
      <c r="C9" s="13" t="s">
        <v>12</v>
      </c>
      <c r="D9" s="14"/>
    </row>
    <row customHeight="1" ht="25.31023108440897">
      <c r="A10" s="13" t="s">
        <v>13</v>
      </c>
      <c r="B10" s="14"/>
      <c r="C10" s="13" t="s">
        <v>14</v>
      </c>
      <c r="D10" s="14"/>
    </row>
    <row customHeight="1" ht="25.31023108440897">
      <c r="A11" s="13" t="s">
        <v>15</v>
      </c>
      <c r="B11" s="14"/>
      <c r="C11" s="13" t="s">
        <v>16</v>
      </c>
      <c r="D11" s="14"/>
    </row>
    <row customHeight="1" ht="25.31023108440897">
      <c r="A12" s="13" t="s">
        <v>17</v>
      </c>
      <c r="B12" s="14">
        <v>600000</v>
      </c>
      <c r="C12" s="13" t="s">
        <v>18</v>
      </c>
      <c r="D12" s="14"/>
    </row>
    <row customHeight="1" ht="20.25">
      <c r="A13" s="13" t="s">
        <v>19</v>
      </c>
      <c r="B13" s="14">
        <v>600000</v>
      </c>
      <c r="C13" s="13" t="s">
        <v>20</v>
      </c>
      <c r="D13" s="14"/>
    </row>
    <row customHeight="1" ht="20.25">
      <c r="A14" s="13" t="s">
        <v>21</v>
      </c>
      <c r="B14" s="14"/>
      <c r="C14" s="13" t="s">
        <v>22</v>
      </c>
      <c r="D14" s="14"/>
    </row>
    <row customHeight="1" ht="20.25">
      <c r="A15" s="13" t="s">
        <v>23</v>
      </c>
      <c r="B15" s="14"/>
      <c r="C15" s="13" t="s">
        <v>24</v>
      </c>
      <c r="D15" s="14">
        <v>156909.75</v>
      </c>
    </row>
    <row customHeight="1" ht="20.25">
      <c r="A16" s="13" t="s">
        <v>25</v>
      </c>
      <c r="B16" s="14"/>
      <c r="C16" s="13" t="s">
        <v>26</v>
      </c>
      <c r="D16" s="14"/>
    </row>
    <row customHeight="1" ht="20.25">
      <c r="A17" s="13" t="s">
        <v>27</v>
      </c>
      <c r="B17" s="14"/>
      <c r="C17" s="13" t="s">
        <v>28</v>
      </c>
      <c r="D17" s="14">
        <v>87928.65</v>
      </c>
    </row>
    <row customHeight="1" ht="20.25">
      <c r="A18" s="13"/>
      <c r="B18" s="14"/>
      <c r="C18" s="13" t="s">
        <v>29</v>
      </c>
      <c r="D18" s="14"/>
    </row>
    <row customHeight="1" ht="20.25">
      <c r="A19" s="13"/>
      <c r="B19" s="15"/>
      <c r="C19" s="13" t="s">
        <v>30</v>
      </c>
      <c r="D19" s="14"/>
    </row>
    <row customHeight="1" ht="20.25">
      <c r="A20" s="13"/>
      <c r="B20" s="15"/>
      <c r="C20" s="13" t="s">
        <v>31</v>
      </c>
      <c r="D20" s="14"/>
    </row>
    <row customHeight="1" ht="20.25">
      <c r="A21" s="13"/>
      <c r="B21" s="15"/>
      <c r="C21" s="13" t="s">
        <v>32</v>
      </c>
      <c r="D21" s="14"/>
    </row>
    <row customHeight="1" ht="20.25">
      <c r="A22" s="13"/>
      <c r="B22" s="15"/>
      <c r="C22" s="13" t="s">
        <v>33</v>
      </c>
      <c r="D22" s="14"/>
    </row>
    <row customHeight="1" ht="20.25">
      <c r="A23" s="13"/>
      <c r="B23" s="15"/>
      <c r="C23" s="13" t="s">
        <v>34</v>
      </c>
      <c r="D23" s="14"/>
    </row>
    <row customHeight="1" ht="20.25">
      <c r="A24" s="13"/>
      <c r="B24" s="15"/>
      <c r="C24" s="13" t="s">
        <v>35</v>
      </c>
      <c r="D24" s="14"/>
    </row>
    <row customHeight="1" ht="20.25">
      <c r="A25" s="13"/>
      <c r="B25" s="15"/>
      <c r="C25" s="13" t="s">
        <v>36</v>
      </c>
      <c r="D25" s="14"/>
    </row>
    <row customHeight="1" ht="20.25">
      <c r="A26" s="13"/>
      <c r="B26" s="15"/>
      <c r="C26" s="13" t="s">
        <v>37</v>
      </c>
      <c r="D26" s="14"/>
    </row>
    <row customHeight="1" ht="20.25">
      <c r="A27" s="13"/>
      <c r="B27" s="15"/>
      <c r="C27" s="13" t="s">
        <v>38</v>
      </c>
      <c r="D27" s="14">
        <v>128763.12</v>
      </c>
    </row>
    <row customHeight="1" ht="20.25">
      <c r="A28" s="13"/>
      <c r="B28" s="15"/>
      <c r="C28" s="13" t="s">
        <v>39</v>
      </c>
      <c r="D28" s="14"/>
    </row>
    <row customHeight="1" ht="20.25">
      <c r="A29" s="13"/>
      <c r="B29" s="15"/>
      <c r="C29" s="13" t="s">
        <v>40</v>
      </c>
      <c r="D29" s="14"/>
    </row>
    <row customHeight="1" ht="20.25">
      <c r="A30" s="13"/>
      <c r="B30" s="15"/>
      <c r="C30" s="13" t="s">
        <v>41</v>
      </c>
      <c r="D30" s="14"/>
    </row>
    <row customHeight="1" ht="20.25">
      <c r="A31" s="13"/>
      <c r="B31" s="15"/>
      <c r="C31" s="13" t="s">
        <v>42</v>
      </c>
      <c r="D31" s="14"/>
    </row>
    <row customHeight="1" ht="20.25">
      <c r="A32" s="13"/>
      <c r="B32" s="15"/>
      <c r="C32" s="13" t="s">
        <v>43</v>
      </c>
      <c r="D32" s="14"/>
    </row>
    <row customHeight="1" ht="20.25">
      <c r="A33" s="13"/>
      <c r="B33" s="15"/>
      <c r="C33" s="13" t="s">
        <v>44</v>
      </c>
      <c r="D33" s="14"/>
    </row>
    <row customHeight="1" ht="20.25">
      <c r="A34" s="13"/>
      <c r="B34" s="15"/>
      <c r="C34" s="13" t="s">
        <v>45</v>
      </c>
      <c r="D34" s="14"/>
    </row>
    <row customHeight="1" ht="20.25">
      <c r="A35" s="13"/>
      <c r="B35" s="15"/>
      <c r="C35" s="13" t="s">
        <v>46</v>
      </c>
      <c r="D35" s="14"/>
    </row>
    <row customHeight="1" ht="20.25">
      <c r="A36" s="13"/>
      <c r="B36" s="15"/>
      <c r="C36" s="13" t="s">
        <v>47</v>
      </c>
      <c r="D36" s="14"/>
    </row>
    <row customHeight="1" ht="20.25">
      <c r="A37" s="13"/>
      <c r="B37" s="15"/>
      <c r="C37" s="13" t="s">
        <v>48</v>
      </c>
      <c r="D37" s="14"/>
    </row>
    <row customHeight="1" ht="20.25">
      <c r="A38" s="16" t="s">
        <v>49</v>
      </c>
      <c r="B38" s="17">
        <v>2954428.07</v>
      </c>
      <c r="C38" s="16" t="s">
        <v>50</v>
      </c>
      <c r="D38" s="14">
        <v>2954428.07</v>
      </c>
    </row>
    <row customHeight="1" ht="20.25">
      <c r="A39" s="18" t="s">
        <v>51</v>
      </c>
      <c r="B39" s="19"/>
      <c r="C39" s="20" t="s">
        <v>52</v>
      </c>
      <c r="D39" s="14"/>
    </row>
    <row customHeight="1" ht="20.25">
      <c r="A40" s="16" t="s">
        <v>53</v>
      </c>
      <c r="B40" s="17">
        <v>2954428.07</v>
      </c>
      <c r="C40" s="16" t="s">
        <v>54</v>
      </c>
      <c r="D40" s="14">
        <v>2954428.07</v>
      </c>
    </row>
  </sheetData>
  <sheetProtection/>
  <mergeCells count="8">
    <mergeCell ref="A3:D3"/>
    <mergeCell ref="A4:B4"/>
    <mergeCell ref="A5:B5"/>
    <mergeCell ref="C5:D5"/>
    <mergeCell ref="A6:A7"/>
    <mergeCell ref="B6:B7"/>
    <mergeCell ref="C6:C7"/>
    <mergeCell ref="D6:D7"/>
  </mergeCells>
  <printOptions horizontalCentered="1"/>
  <pageMargins left="1.00" right="1.00" top="0.75" bottom="0.75" header="0.00" footer="0.00"/>
  <pageSetup paperSize="9" scale="97" pageOrder="downThenOver" orientation="landscape"/>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r:uid="{E23A5517-BB87-7D1C-19B5-A1FB7A94CBD1}" mc:Ignorable="x14ac xr xr2 xr3">
  <sheetPr>
    <outlinePr summaryRight="0" summaryBelow="0"/>
    <pageSetUpPr fitToPage="1"/>
  </sheetPr>
  <dimension ref="A1:J9"/>
  <sheetViews>
    <sheetView topLeftCell="A1" showZeros="0" workbookViewId="0" tabSelected="1">
      <pane ySplit="1" topLeftCell="A2" activePane="bottomLeft" state="frozen"/>
      <selection pane="bottomLeft" activeCell="A1" sqref="A1"/>
    </sheetView>
  </sheetViews>
  <sheetFormatPr defaultColWidth="10.7109375" customHeight="1" defaultRowHeight="12"/>
  <cols>
    <col min="1" max="2" width="69.28125" customWidth="1"/>
    <col min="3" max="4" width="22.140625" customWidth="1"/>
    <col min="5" max="5" width="55.00390625" customWidth="1"/>
    <col min="6" max="6" width="12.00390625" customWidth="1"/>
    <col min="7" max="7" width="18.8515625" customWidth="1"/>
    <col min="8" max="8" width="12.00390625" customWidth="1"/>
    <col min="9" max="9" width="18.8515625" customWidth="1"/>
    <col min="10" max="10" width="53.00390625" customWidth="1"/>
  </cols>
  <sheetData>
    <row customHeight="1" ht="12">
      <c r="A1" s="8"/>
      <c r="B1" s="8"/>
      <c r="C1" s="8"/>
      <c r="D1" s="8"/>
      <c r="E1" s="8"/>
      <c r="F1" s="8"/>
      <c r="G1" s="8"/>
      <c r="H1" s="8"/>
      <c r="I1" s="8"/>
      <c r="J1" s="8"/>
    </row>
    <row customHeight="1" ht="15.75">
      <c r="A2" s="10" t="s">
        <v>375</v>
      </c>
      <c r="B2" s="9"/>
      <c r="C2" s="9"/>
      <c r="D2" s="9"/>
      <c r="E2" s="9"/>
      <c r="F2" s="9"/>
      <c r="G2" s="9"/>
      <c r="H2" s="9"/>
      <c r="I2" s="9"/>
      <c r="J2" s="9" t="s">
        <v>299</v>
      </c>
    </row>
    <row customHeight="1" ht="45">
      <c r="A3" s="11" t="str">
        <f>"2025"&amp;"年部门项目支出绩效目标表(另文下达)"</f>
        <v>2025年部门项目支出绩效目标表(另文下达)</v>
      </c>
      <c r="B3" s="11"/>
      <c r="C3" s="11"/>
      <c r="D3" s="11"/>
      <c r="E3" s="11"/>
      <c r="F3" s="11"/>
      <c r="G3" s="11"/>
      <c r="H3" s="11"/>
      <c r="I3" s="11"/>
      <c r="J3" s="11"/>
    </row>
    <row customHeight="1" ht="15.75">
      <c r="A4" s="9" t="str">
        <f>"单位名称："&amp;"云南省楚雄彝族自治州人民政府驻北京联络处"</f>
        <v>单位名称：云南省楚雄彝族自治州人民政府驻北京联络处</v>
      </c>
      <c r="B4" s="57"/>
      <c r="C4" s="57"/>
      <c r="D4" s="57"/>
      <c r="E4" s="57"/>
      <c r="F4" s="58"/>
      <c r="G4" s="57"/>
      <c r="H4" s="58"/>
      <c r="I4" s="58"/>
      <c r="J4" s="58"/>
    </row>
    <row customHeight="1" ht="60">
      <c r="A5" s="59" t="s">
        <v>301</v>
      </c>
      <c r="B5" s="59" t="s">
        <v>302</v>
      </c>
      <c r="C5" s="59" t="s">
        <v>303</v>
      </c>
      <c r="D5" s="59" t="s">
        <v>304</v>
      </c>
      <c r="E5" s="59" t="s">
        <v>305</v>
      </c>
      <c r="F5" s="59" t="s">
        <v>306</v>
      </c>
      <c r="G5" s="59" t="s">
        <v>307</v>
      </c>
      <c r="H5" s="59" t="s">
        <v>308</v>
      </c>
      <c r="I5" s="59" t="s">
        <v>309</v>
      </c>
      <c r="J5" s="59" t="s">
        <v>310</v>
      </c>
    </row>
    <row customHeight="1" ht="47.499996185302734">
      <c r="A6" s="60">
        <v>1</v>
      </c>
      <c r="B6" s="60">
        <v>2</v>
      </c>
      <c r="C6" s="61">
        <v>3</v>
      </c>
      <c r="D6" s="60">
        <v>4</v>
      </c>
      <c r="E6" s="60">
        <v>5</v>
      </c>
      <c r="F6" s="60">
        <v>6</v>
      </c>
      <c r="G6" s="60">
        <v>7</v>
      </c>
      <c r="H6" s="60">
        <v>8</v>
      </c>
      <c r="I6" s="60">
        <v>9</v>
      </c>
      <c r="J6" s="60">
        <v>10</v>
      </c>
    </row>
    <row customHeight="1" ht="47.499996185302734">
      <c r="A7" s="62"/>
      <c r="B7" s="62"/>
      <c r="C7" s="62"/>
      <c r="D7" s="62"/>
      <c r="E7" s="62"/>
      <c r="F7" s="62"/>
      <c r="G7" s="62"/>
      <c r="H7" s="62"/>
      <c r="I7" s="62"/>
      <c r="J7" s="62"/>
    </row>
    <row customHeight="1" ht="47.499996185302734">
      <c r="A8" s="62"/>
      <c r="B8" s="63"/>
      <c r="C8" s="62"/>
      <c r="D8" s="62"/>
      <c r="E8" s="62"/>
      <c r="F8" s="62"/>
      <c r="G8" s="62"/>
      <c r="H8" s="62"/>
      <c r="I8" s="62"/>
      <c r="J8" s="62"/>
    </row>
    <row customHeight="1" ht="51.999996185302734">
      <c r="A9" s="62"/>
      <c r="B9" s="62"/>
      <c r="C9" s="61"/>
      <c r="D9" s="61"/>
      <c r="E9" s="61"/>
      <c r="F9" s="61"/>
      <c r="G9" s="61"/>
      <c r="H9" s="61"/>
      <c r="I9" s="61"/>
      <c r="J9" s="63"/>
    </row>
  </sheetData>
  <mergeCells count="2">
    <mergeCell ref="A3:J3"/>
    <mergeCell ref="A2:J2"/>
  </mergeCells>
  <printOptions horizontalCentered="1"/>
  <pageMargins left="0.39" right="0.39" top="0.51" bottom="0.51" header="0.31" footer="0.31"/>
  <pageSetup paperSize="9" scale="65" pageOrder="downThenOver" orientation="landscape"/>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r:uid="{68B32537-C384-A0A2-A199-C058DFA58321}" mc:Ignorable="x14ac xr xr2 xr3">
  <sheetPr>
    <outlinePr summaryRight="0" summaryBelow="0"/>
    <pageSetUpPr fitToPage="1"/>
  </sheetPr>
  <dimension ref="A1:F10"/>
  <sheetViews>
    <sheetView topLeftCell="A1" showZeros="0" workbookViewId="0" tabSelected="1">
      <pane ySplit="1" topLeftCell="A2" activePane="bottomLeft" state="frozen"/>
      <selection pane="bottomLeft" activeCell="A1" sqref="A1"/>
    </sheetView>
  </sheetViews>
  <sheetFormatPr defaultColWidth="10.7109375" customHeight="1" defaultRowHeight="14.25"/>
  <cols>
    <col min="1" max="1" width="37.57421875" customWidth="1"/>
    <col min="2" max="2" width="38.140625" customWidth="1"/>
    <col min="3" max="3" width="47.28125" customWidth="1"/>
    <col min="4" max="6" width="26.28125" customWidth="1"/>
  </cols>
  <sheetData>
    <row customHeight="1" ht="14.25">
      <c r="A1" s="8"/>
      <c r="B1" s="8"/>
      <c r="C1" s="8"/>
      <c r="D1" s="8"/>
      <c r="E1" s="8"/>
      <c r="F1" s="8"/>
    </row>
    <row customHeight="1" ht="15.75">
      <c r="A2" s="64"/>
      <c r="B2" s="64">
        <v>0</v>
      </c>
      <c r="C2" s="64"/>
      <c r="D2" s="64"/>
      <c r="E2" s="64"/>
      <c r="F2" s="36" t="s">
        <v>377</v>
      </c>
    </row>
    <row customHeight="1" ht="45">
      <c r="A3" s="26" t="s">
        <v>378</v>
      </c>
      <c r="B3" s="26"/>
      <c r="C3" s="26"/>
      <c r="D3" s="26"/>
      <c r="E3" s="26"/>
      <c r="F3" s="26"/>
    </row>
    <row customHeight="1" ht="19.5">
      <c r="A4" s="52" t="str">
        <f>"单位名称："&amp;"云南省楚雄彝族自治州人民政府驻北京联络处"</f>
        <v>单位名称：云南省楚雄彝族自治州人民政府驻北京联络处</v>
      </c>
      <c r="B4" s="52"/>
      <c r="C4" s="52"/>
      <c r="D4" s="64"/>
      <c r="E4" s="64"/>
      <c r="F4" s="36" t="s">
        <v>3</v>
      </c>
    </row>
    <row customHeight="1" ht="19.5">
      <c r="A5" s="38" t="s">
        <v>379</v>
      </c>
      <c r="B5" s="38" t="s">
        <v>77</v>
      </c>
      <c r="C5" s="38" t="s">
        <v>78</v>
      </c>
      <c r="D5" s="38" t="s">
        <v>380</v>
      </c>
      <c r="E5" s="38"/>
      <c r="F5" s="38"/>
    </row>
    <row customHeight="1" ht="18.75">
      <c r="A6" s="38"/>
      <c r="B6" s="38"/>
      <c r="C6" s="38"/>
      <c r="D6" s="38" t="s">
        <v>60</v>
      </c>
      <c r="E6" s="38" t="s">
        <v>80</v>
      </c>
      <c r="F6" s="38" t="s">
        <v>81</v>
      </c>
    </row>
    <row customHeight="1" ht="17.25">
      <c r="A7" s="65">
        <v>1</v>
      </c>
      <c r="B7" s="66" t="s">
        <v>88</v>
      </c>
      <c r="C7" s="65">
        <v>3</v>
      </c>
      <c r="D7" s="65">
        <v>4</v>
      </c>
      <c r="E7" s="65">
        <v>5</v>
      </c>
      <c r="F7" s="65">
        <v>6</v>
      </c>
    </row>
    <row customHeight="1" ht="22.5">
      <c r="A8" s="13"/>
      <c r="B8" s="13"/>
      <c r="C8" s="13"/>
      <c r="D8" s="14"/>
      <c r="E8" s="14"/>
      <c r="F8" s="14"/>
    </row>
    <row customHeight="1" ht="22.5">
      <c r="A9" s="13"/>
      <c r="B9" s="13"/>
      <c r="C9" s="13"/>
      <c r="D9" s="14"/>
      <c r="E9" s="14"/>
      <c r="F9" s="14"/>
    </row>
    <row customHeight="1" ht="22.5">
      <c r="A10" s="12" t="s">
        <v>60</v>
      </c>
      <c r="B10" s="12"/>
      <c r="C10" s="12"/>
      <c r="D10" s="14"/>
      <c r="E10" s="14"/>
      <c r="F10" s="14"/>
    </row>
  </sheetData>
  <mergeCells count="7">
    <mergeCell ref="A3:F3"/>
    <mergeCell ref="A4:C4"/>
    <mergeCell ref="D5:F5"/>
    <mergeCell ref="A10:C10"/>
    <mergeCell ref="A5:A6"/>
    <mergeCell ref="B5:B6"/>
    <mergeCell ref="C5:C6"/>
  </mergeCells>
  <printOptions horizontalCentered="1"/>
  <pageMargins left="0.39" right="0.39" top="0.58" bottom="0.58" header="0.50" footer="0.50"/>
  <pageSetup paperSize="9" scale="98" pageOrder="downThenOver" orientation="landscape"/>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r:uid="{B8CF1DF4-A054-86E7-26C8-AADFB3DA763A}" mc:Ignorable="x14ac xr xr2 xr3">
  <sheetPr>
    <outlinePr summaryRight="0" summaryBelow="0"/>
  </sheetPr>
  <dimension ref="A1:Q11"/>
  <sheetViews>
    <sheetView topLeftCell="J1" showGridLines="0" showZeros="0" workbookViewId="0" tabSelected="1">
      <pane ySplit="1" topLeftCell="A4" activePane="bottomLeft" state="frozen"/>
      <selection pane="bottomLeft" activeCell="A1" sqref="A1"/>
    </sheetView>
  </sheetViews>
  <sheetFormatPr defaultColWidth="10.00390625" customHeight="1" defaultRowHeight="12.75"/>
  <cols>
    <col min="1" max="3" width="38.50390625" customWidth="1"/>
    <col min="4" max="13" width="18.2109375" customWidth="1"/>
    <col min="14" max="14" width="25.3515625" customWidth="1"/>
    <col min="15" max="17" width="18.2109375" customWidth="1"/>
  </cols>
  <sheetData>
    <row customHeight="1" ht="12.75">
      <c r="A1" s="8"/>
      <c r="B1" s="8"/>
      <c r="C1" s="8"/>
      <c r="D1" s="8"/>
      <c r="E1" s="8"/>
      <c r="F1" s="8"/>
      <c r="G1" s="8"/>
      <c r="H1" s="8"/>
      <c r="I1" s="8"/>
      <c r="J1" s="8"/>
      <c r="K1" s="8"/>
      <c r="L1" s="8"/>
      <c r="M1" s="8"/>
      <c r="N1" s="8"/>
      <c r="O1" s="8"/>
      <c r="P1" s="8"/>
      <c r="Q1" s="8"/>
    </row>
    <row customHeight="1" ht="17.25">
      <c r="A2" s="9"/>
      <c r="B2" s="9"/>
      <c r="C2" s="9"/>
      <c r="D2" s="9"/>
      <c r="E2" s="9"/>
      <c r="F2" s="9"/>
      <c r="G2" s="9"/>
      <c r="H2" s="9"/>
      <c r="I2" s="9"/>
      <c r="J2" s="9"/>
      <c r="K2" s="9"/>
      <c r="L2" s="9"/>
      <c r="M2" s="9"/>
      <c r="N2" s="9"/>
      <c r="O2" s="9"/>
      <c r="P2" s="9"/>
      <c r="Q2" s="67" t="s">
        <v>381</v>
      </c>
    </row>
    <row customHeight="1" ht="45">
      <c r="A3" s="11" t="s">
        <v>382</v>
      </c>
      <c r="B3" s="11"/>
      <c r="C3" s="11"/>
      <c r="D3" s="11"/>
      <c r="E3" s="11"/>
      <c r="F3" s="11"/>
      <c r="G3" s="11"/>
      <c r="H3" s="11"/>
      <c r="I3" s="11"/>
      <c r="J3" s="11"/>
      <c r="K3" s="11"/>
      <c r="L3" s="11"/>
      <c r="M3" s="11"/>
      <c r="N3" s="11"/>
      <c r="O3" s="11"/>
      <c r="P3" s="11"/>
      <c r="Q3" s="11"/>
    </row>
    <row customHeight="1" ht="18.75">
      <c r="A4" s="9" t="str">
        <f>"单位名称："&amp;"云南省楚雄彝族自治州人民政府驻北京联络处"</f>
        <v>单位名称：云南省楚雄彝族自治州人民政府驻北京联络处</v>
      </c>
      <c r="B4" s="9"/>
      <c r="C4" s="9"/>
      <c r="D4" s="9"/>
      <c r="E4" s="9"/>
      <c r="F4" s="9"/>
      <c r="G4" s="9"/>
      <c r="H4" s="9"/>
      <c r="I4" s="9"/>
      <c r="J4" s="9"/>
      <c r="K4" s="9"/>
      <c r="L4" s="9"/>
      <c r="M4" s="9"/>
      <c r="N4" s="9"/>
      <c r="O4" s="9"/>
      <c r="P4" s="9"/>
      <c r="Q4" s="10" t="s">
        <v>57</v>
      </c>
    </row>
    <row customHeight="1" ht="22.5">
      <c r="A5" s="68" t="s">
        <v>383</v>
      </c>
      <c r="B5" s="68" t="s">
        <v>384</v>
      </c>
      <c r="C5" s="68" t="s">
        <v>385</v>
      </c>
      <c r="D5" s="68" t="s">
        <v>386</v>
      </c>
      <c r="E5" s="68" t="s">
        <v>387</v>
      </c>
      <c r="F5" s="68" t="s">
        <v>388</v>
      </c>
      <c r="G5" s="68" t="s">
        <v>199</v>
      </c>
      <c r="H5" s="68"/>
      <c r="I5" s="68"/>
      <c r="J5" s="68"/>
      <c r="K5" s="68"/>
      <c r="L5" s="68"/>
      <c r="M5" s="68"/>
      <c r="N5" s="68"/>
      <c r="O5" s="68"/>
      <c r="P5" s="68"/>
      <c r="Q5" s="68"/>
    </row>
    <row customHeight="1" ht="22.5">
      <c r="A6" s="68"/>
      <c r="B6" s="68" t="s">
        <v>389</v>
      </c>
      <c r="C6" s="68" t="s">
        <v>390</v>
      </c>
      <c r="D6" s="68" t="s">
        <v>386</v>
      </c>
      <c r="E6" s="68" t="s">
        <v>391</v>
      </c>
      <c r="F6" s="68"/>
      <c r="G6" s="68" t="s">
        <v>60</v>
      </c>
      <c r="H6" s="68" t="s">
        <v>63</v>
      </c>
      <c r="I6" s="68" t="s">
        <v>392</v>
      </c>
      <c r="J6" s="68" t="s">
        <v>393</v>
      </c>
      <c r="K6" s="68" t="s">
        <v>394</v>
      </c>
      <c r="L6" s="68" t="s">
        <v>67</v>
      </c>
      <c r="M6" s="68"/>
      <c r="N6" s="68"/>
      <c r="O6" s="68"/>
      <c r="P6" s="68"/>
      <c r="Q6" s="68"/>
    </row>
    <row customHeight="1" ht="23.6484375">
      <c r="A7" s="68"/>
      <c r="B7" s="68"/>
      <c r="C7" s="68"/>
      <c r="D7" s="68"/>
      <c r="E7" s="68"/>
      <c r="F7" s="68"/>
      <c r="G7" s="68"/>
      <c r="H7" s="68"/>
      <c r="I7" s="68" t="s">
        <v>62</v>
      </c>
      <c r="J7" s="68"/>
      <c r="K7" s="68"/>
      <c r="L7" s="68" t="s">
        <v>62</v>
      </c>
      <c r="M7" s="68" t="s">
        <v>68</v>
      </c>
      <c r="N7" s="68" t="s">
        <v>69</v>
      </c>
      <c r="O7" s="68" t="s">
        <v>70</v>
      </c>
      <c r="P7" s="68" t="s">
        <v>71</v>
      </c>
      <c r="Q7" s="68" t="s">
        <v>72</v>
      </c>
    </row>
    <row customHeight="1" ht="22.5">
      <c r="A8" s="69">
        <v>1</v>
      </c>
      <c r="B8" s="69">
        <v>2</v>
      </c>
      <c r="C8" s="69">
        <v>3</v>
      </c>
      <c r="D8" s="69">
        <v>4</v>
      </c>
      <c r="E8" s="69">
        <v>5</v>
      </c>
      <c r="F8" s="69">
        <v>6</v>
      </c>
      <c r="G8" s="69">
        <v>7</v>
      </c>
      <c r="H8" s="69">
        <v>8</v>
      </c>
      <c r="I8" s="69">
        <v>9</v>
      </c>
      <c r="J8" s="69">
        <v>10</v>
      </c>
      <c r="K8" s="69">
        <v>11</v>
      </c>
      <c r="L8" s="69">
        <v>12</v>
      </c>
      <c r="M8" s="69">
        <v>13</v>
      </c>
      <c r="N8" s="69">
        <v>14</v>
      </c>
      <c r="O8" s="69">
        <v>15</v>
      </c>
      <c r="P8" s="69">
        <v>16</v>
      </c>
      <c r="Q8" s="69">
        <v>17</v>
      </c>
    </row>
    <row customHeight="1" ht="22.5">
      <c r="A9" s="70"/>
      <c r="B9" s="70"/>
      <c r="C9" s="70"/>
      <c r="D9" s="70"/>
      <c r="E9" s="71"/>
      <c r="F9" s="71"/>
      <c r="G9" s="71"/>
      <c r="H9" s="71"/>
      <c r="I9" s="71"/>
      <c r="J9" s="71"/>
      <c r="K9" s="71"/>
      <c r="L9" s="71"/>
      <c r="M9" s="71"/>
      <c r="N9" s="71"/>
      <c r="O9" s="71"/>
      <c r="P9" s="71"/>
      <c r="Q9" s="71"/>
    </row>
    <row customHeight="1" ht="22.5">
      <c r="A10" s="70"/>
      <c r="B10" s="70"/>
      <c r="C10" s="70"/>
      <c r="D10" s="70"/>
      <c r="E10" s="71"/>
      <c r="F10" s="71"/>
      <c r="G10" s="71"/>
      <c r="H10" s="71"/>
      <c r="I10" s="71"/>
      <c r="J10" s="71"/>
      <c r="K10" s="71"/>
      <c r="L10" s="71"/>
      <c r="M10" s="71"/>
      <c r="N10" s="71"/>
      <c r="O10" s="71"/>
      <c r="P10" s="71"/>
      <c r="Q10" s="71"/>
    </row>
    <row customHeight="1" ht="22.5">
      <c r="A11" s="72" t="s">
        <v>60</v>
      </c>
      <c r="B11" s="72"/>
      <c r="C11" s="72"/>
      <c r="D11" s="72"/>
      <c r="E11" s="72"/>
      <c r="F11" s="71"/>
      <c r="G11" s="71"/>
      <c r="H11" s="71"/>
      <c r="I11" s="71"/>
      <c r="J11" s="71"/>
      <c r="K11" s="71"/>
      <c r="L11" s="71"/>
      <c r="M11" s="71"/>
      <c r="N11" s="71"/>
      <c r="O11" s="71"/>
      <c r="P11" s="71"/>
      <c r="Q11" s="71"/>
    </row>
  </sheetData>
  <mergeCells count="15">
    <mergeCell ref="A3:Q3"/>
    <mergeCell ref="G5:Q5"/>
    <mergeCell ref="L6:Q6"/>
    <mergeCell ref="A11:E11"/>
    <mergeCell ref="A5:A7"/>
    <mergeCell ref="B5:B7"/>
    <mergeCell ref="C5:C7"/>
    <mergeCell ref="D5:D7"/>
    <mergeCell ref="E5:E7"/>
    <mergeCell ref="F5:F7"/>
    <mergeCell ref="G6:G7"/>
    <mergeCell ref="H6:H7"/>
    <mergeCell ref="I6:I7"/>
    <mergeCell ref="J6:J7"/>
    <mergeCell ref="K6:K7"/>
  </mergeCells>
  <pageMargins left="0.19" right="0.19" top="0.19" bottom="0.20" header="0.19" footer="0.19"/>
  <pageSetup scale="0" pageOrder="downThenOver" orientation="landscape"/>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r:uid="{CD7E86AE-C0CB-ADAB-9F69-8D584FAAC63E}" mc:Ignorable="x14ac xr xr2 xr3">
  <sheetPr>
    <outlinePr summaryRight="0"/>
  </sheetPr>
  <dimension ref="A1:R12"/>
  <sheetViews>
    <sheetView topLeftCell="J1" showZeros="0" workbookViewId="0" tabSelected="1">
      <pane ySplit="1" topLeftCell="A4" activePane="bottomLeft" state="frozen"/>
      <selection pane="bottomLeft" activeCell="A1" sqref="A1"/>
    </sheetView>
  </sheetViews>
  <sheetFormatPr defaultColWidth="10.28125" customHeight="1" defaultRowHeight="14.25"/>
  <cols>
    <col min="1" max="1" width="46.921875" customWidth="1"/>
    <col min="2" max="2" width="27.50390625" customWidth="1"/>
    <col min="3" max="3" width="33.07421875" customWidth="1"/>
    <col min="4" max="4" width="18.3515625" customWidth="1"/>
    <col min="5" max="5" width="21.78125" customWidth="1"/>
    <col min="6" max="6" width="24.640625" customWidth="1"/>
    <col min="7" max="7" width="30.07421875" customWidth="1"/>
    <col min="8" max="14" width="18.3515625" customWidth="1"/>
    <col min="15" max="15" width="23.50390625" customWidth="1"/>
    <col min="16" max="16" width="18.3515625" customWidth="1"/>
    <col min="17" max="17" width="21.07421875" customWidth="1"/>
    <col min="18" max="18" width="18.3515625" customWidth="1"/>
  </cols>
  <sheetData>
    <row customHeight="1" ht="14.25">
      <c r="A1" s="73"/>
      <c r="B1" s="73"/>
      <c r="C1" s="73"/>
      <c r="D1" s="73"/>
      <c r="E1" s="73"/>
      <c r="F1" s="73"/>
      <c r="G1" s="73"/>
      <c r="H1" s="73"/>
      <c r="I1" s="73"/>
      <c r="J1" s="73"/>
      <c r="K1" s="73"/>
      <c r="L1" s="73"/>
      <c r="M1" s="73"/>
      <c r="N1" s="73"/>
      <c r="O1" s="73"/>
      <c r="P1" s="73"/>
      <c r="Q1" s="73"/>
      <c r="R1" s="73"/>
    </row>
    <row customHeight="1" ht="23.6484375">
      <c r="A2" s="74"/>
      <c r="B2" s="74"/>
      <c r="C2" s="74"/>
      <c r="D2" s="74"/>
      <c r="E2" s="74"/>
      <c r="F2" s="74"/>
      <c r="G2" s="74"/>
      <c r="H2" s="74"/>
      <c r="I2" s="74"/>
      <c r="J2" s="74"/>
      <c r="K2" s="74"/>
      <c r="L2" s="74"/>
      <c r="M2" s="74"/>
      <c r="N2" s="74"/>
      <c r="O2" s="74"/>
      <c r="P2" s="74"/>
      <c r="Q2" s="74"/>
      <c r="R2" s="75" t="s">
        <v>395</v>
      </c>
    </row>
    <row customHeight="1" ht="49.8984375">
      <c r="A3" s="76" t="str">
        <f>"2025"&amp;"年部门政府购买服务预算表"</f>
        <v>2025年部门政府购买服务预算表</v>
      </c>
      <c r="B3" s="76"/>
      <c r="C3" s="76"/>
      <c r="D3" s="76"/>
      <c r="E3" s="76"/>
      <c r="F3" s="76"/>
      <c r="G3" s="76"/>
      <c r="H3" s="76"/>
      <c r="I3" s="76"/>
      <c r="J3" s="76"/>
      <c r="K3" s="76"/>
      <c r="L3" s="76"/>
      <c r="M3" s="76"/>
      <c r="N3" s="76"/>
      <c r="O3" s="76"/>
      <c r="P3" s="76"/>
      <c r="Q3" s="76"/>
      <c r="R3" s="76"/>
    </row>
    <row customHeight="1" ht="23.6484375">
      <c r="A4" s="77" t="str">
        <f>"单位名称："&amp;"云南省楚雄彝族自治州人民政府驻北京联络处"</f>
        <v>单位名称：云南省楚雄彝族自治州人民政府驻北京联络处</v>
      </c>
      <c r="B4" s="77"/>
      <c r="C4" s="77"/>
      <c r="D4" s="77"/>
      <c r="E4" s="77"/>
      <c r="F4" s="77"/>
      <c r="G4" s="77"/>
      <c r="H4" s="77"/>
      <c r="I4" s="77"/>
      <c r="J4" s="77"/>
      <c r="K4" s="77"/>
      <c r="L4" s="77"/>
      <c r="M4" s="77"/>
      <c r="N4" s="77"/>
      <c r="O4" s="77"/>
      <c r="P4" s="77"/>
      <c r="Q4" s="77"/>
      <c r="R4" s="75" t="s">
        <v>57</v>
      </c>
    </row>
    <row customHeight="1" ht="23.6484375">
      <c r="A5" s="78" t="s">
        <v>383</v>
      </c>
      <c r="B5" s="78" t="s">
        <v>397</v>
      </c>
      <c r="C5" s="78" t="s">
        <v>398</v>
      </c>
      <c r="D5" s="78" t="s">
        <v>399</v>
      </c>
      <c r="E5" s="78" t="s">
        <v>400</v>
      </c>
      <c r="F5" s="78" t="s">
        <v>401</v>
      </c>
      <c r="G5" s="78" t="s">
        <v>402</v>
      </c>
      <c r="H5" s="78" t="s">
        <v>199</v>
      </c>
      <c r="I5" s="78"/>
      <c r="J5" s="78"/>
      <c r="K5" s="78"/>
      <c r="L5" s="78"/>
      <c r="M5" s="78"/>
      <c r="N5" s="78"/>
      <c r="O5" s="78"/>
      <c r="P5" s="78"/>
      <c r="Q5" s="78"/>
      <c r="R5" s="78"/>
    </row>
    <row customHeight="1" ht="23.6484375">
      <c r="A6" s="78" t="s">
        <v>403</v>
      </c>
      <c r="B6" s="78" t="s">
        <v>393</v>
      </c>
      <c r="C6" s="78" t="s">
        <v>394</v>
      </c>
      <c r="D6" s="78"/>
      <c r="E6" s="78" t="s">
        <v>404</v>
      </c>
      <c r="F6" s="78"/>
      <c r="G6" s="78"/>
      <c r="H6" s="78" t="s">
        <v>60</v>
      </c>
      <c r="I6" s="78" t="s">
        <v>63</v>
      </c>
      <c r="J6" s="78" t="s">
        <v>392</v>
      </c>
      <c r="K6" s="78" t="s">
        <v>393</v>
      </c>
      <c r="L6" s="78" t="s">
        <v>394</v>
      </c>
      <c r="M6" s="78" t="s">
        <v>67</v>
      </c>
      <c r="N6" s="78"/>
      <c r="O6" s="78"/>
      <c r="P6" s="78"/>
      <c r="Q6" s="78"/>
      <c r="R6" s="78"/>
    </row>
    <row customHeight="1" ht="23.6484375">
      <c r="A7" s="78"/>
      <c r="B7" s="78"/>
      <c r="C7" s="78"/>
      <c r="D7" s="78"/>
      <c r="E7" s="78"/>
      <c r="F7" s="78"/>
      <c r="G7" s="78"/>
      <c r="H7" s="78"/>
      <c r="I7" s="78" t="s">
        <v>62</v>
      </c>
      <c r="J7" s="78"/>
      <c r="K7" s="78"/>
      <c r="L7" s="78"/>
      <c r="M7" s="78" t="s">
        <v>62</v>
      </c>
      <c r="N7" s="78" t="s">
        <v>68</v>
      </c>
      <c r="O7" s="78" t="s">
        <v>69</v>
      </c>
      <c r="P7" s="78" t="s">
        <v>70</v>
      </c>
      <c r="Q7" s="78" t="s">
        <v>71</v>
      </c>
      <c r="R7" s="78" t="s">
        <v>72</v>
      </c>
    </row>
    <row customHeight="1" ht="22.5">
      <c r="A8" s="79" t="s">
        <v>87</v>
      </c>
      <c r="B8" s="79" t="s">
        <v>88</v>
      </c>
      <c r="C8" s="79" t="s">
        <v>89</v>
      </c>
      <c r="D8" s="79" t="s">
        <v>90</v>
      </c>
      <c r="E8" s="79" t="s">
        <v>91</v>
      </c>
      <c r="F8" s="79" t="s">
        <v>92</v>
      </c>
      <c r="G8" s="79" t="s">
        <v>93</v>
      </c>
      <c r="H8" s="79" t="s">
        <v>94</v>
      </c>
      <c r="I8" s="79" t="s">
        <v>95</v>
      </c>
      <c r="J8" s="79" t="s">
        <v>96</v>
      </c>
      <c r="K8" s="79" t="s">
        <v>97</v>
      </c>
      <c r="L8" s="79" t="s">
        <v>98</v>
      </c>
      <c r="M8" s="79" t="s">
        <v>99</v>
      </c>
      <c r="N8" s="79" t="s">
        <v>100</v>
      </c>
      <c r="O8" s="79" t="s">
        <v>405</v>
      </c>
      <c r="P8" s="79" t="s">
        <v>406</v>
      </c>
      <c r="Q8" s="79" t="s">
        <v>407</v>
      </c>
      <c r="R8" s="79" t="s">
        <v>408</v>
      </c>
    </row>
    <row customHeight="1" ht="22.5">
      <c r="A9" s="80"/>
      <c r="B9" s="80"/>
      <c r="C9" s="80"/>
      <c r="D9" s="80"/>
      <c r="E9" s="80"/>
      <c r="F9" s="80"/>
      <c r="G9" s="80"/>
      <c r="H9" s="81"/>
      <c r="I9" s="81"/>
      <c r="J9" s="81"/>
      <c r="K9" s="81"/>
      <c r="L9" s="81"/>
      <c r="M9" s="81"/>
      <c r="N9" s="81"/>
      <c r="O9" s="81"/>
      <c r="P9" s="81"/>
      <c r="Q9" s="81"/>
      <c r="R9" s="81"/>
    </row>
    <row customHeight="1" ht="22.5">
      <c r="A10" s="80"/>
      <c r="B10" s="80"/>
      <c r="C10" s="80"/>
      <c r="D10" s="80"/>
      <c r="E10" s="80"/>
      <c r="F10" s="80"/>
      <c r="G10" s="80"/>
      <c r="H10" s="81"/>
      <c r="I10" s="81"/>
      <c r="J10" s="81"/>
      <c r="K10" s="81"/>
      <c r="L10" s="81"/>
      <c r="M10" s="81"/>
      <c r="N10" s="81"/>
      <c r="O10" s="81"/>
      <c r="P10" s="81"/>
      <c r="Q10" s="81"/>
      <c r="R10" s="81"/>
    </row>
    <row customHeight="1" ht="22.5">
      <c r="A11" s="82"/>
      <c r="B11" s="80"/>
      <c r="C11" s="80"/>
      <c r="D11" s="80"/>
      <c r="E11" s="80"/>
      <c r="F11" s="80"/>
      <c r="G11" s="80"/>
      <c r="H11" s="81"/>
      <c r="I11" s="81"/>
      <c r="J11" s="81"/>
      <c r="K11" s="81"/>
      <c r="L11" s="81"/>
      <c r="M11" s="81"/>
      <c r="N11" s="81"/>
      <c r="O11" s="81"/>
      <c r="P11" s="81"/>
      <c r="Q11" s="81"/>
      <c r="R11" s="81"/>
    </row>
    <row customHeight="1" ht="22.5">
      <c r="A12" s="82" t="s">
        <v>60</v>
      </c>
      <c r="B12" s="82"/>
      <c r="C12" s="82"/>
      <c r="D12" s="82"/>
      <c r="E12" s="82"/>
      <c r="F12" s="82"/>
      <c r="G12" s="82"/>
      <c r="H12" s="81"/>
      <c r="I12" s="81"/>
      <c r="J12" s="81"/>
      <c r="K12" s="81"/>
      <c r="L12" s="81"/>
      <c r="M12" s="81"/>
      <c r="N12" s="81"/>
      <c r="O12" s="81"/>
      <c r="P12" s="81"/>
      <c r="Q12" s="81"/>
      <c r="R12" s="81"/>
    </row>
  </sheetData>
  <mergeCells count="17">
    <mergeCell ref="A3:R3"/>
    <mergeCell ref="A4:Q4"/>
    <mergeCell ref="H5:R5"/>
    <mergeCell ref="M6:R6"/>
    <mergeCell ref="A5:A7"/>
    <mergeCell ref="B5:B7"/>
    <mergeCell ref="C5:C7"/>
    <mergeCell ref="D5:D7"/>
    <mergeCell ref="E5:E7"/>
    <mergeCell ref="F5:F7"/>
    <mergeCell ref="G5:G7"/>
    <mergeCell ref="H6:H7"/>
    <mergeCell ref="I6:I7"/>
    <mergeCell ref="J6:J7"/>
    <mergeCell ref="K6:K7"/>
    <mergeCell ref="L6:L7"/>
    <mergeCell ref="A12:G12"/>
  </mergeCells>
  <pageMargins left="0.75" right="0.75" top="1.00" bottom="1.00" header="0.51" footer="0.51"/>
  <pageSetup paperSize="9" scale="0" pageOrder="downThenOver" orientation="portrait"/>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r:uid="{59499752-5497-366F-D4E8-.A5A6A639027}" mc:Ignorable="x14ac xr xr2 xr3">
  <sheetPr>
    <outlinePr summaryRight="0" summaryBelow="0"/>
    <pageSetUpPr fitToPage="1"/>
  </sheetPr>
  <dimension ref="A1:N10"/>
  <sheetViews>
    <sheetView topLeftCell="A1" showZeros="0" workbookViewId="0" tabSelected="1">
      <pane ySplit="1" topLeftCell="A2" activePane="bottomLeft" state="frozen"/>
      <selection pane="bottomLeft" activeCell="A1" sqref="A1"/>
    </sheetView>
  </sheetViews>
  <sheetFormatPr defaultColWidth="10.7109375" customHeight="1" defaultRowHeight="14.25"/>
  <cols>
    <col min="1" max="1" width="44.00390625" customWidth="1"/>
    <col min="2" max="14" width="21.57421875" customWidth="1"/>
  </cols>
  <sheetData>
    <row customHeight="1" ht="14.25">
      <c r="A1" s="8"/>
      <c r="B1" s="8"/>
      <c r="C1" s="8"/>
      <c r="D1" s="8"/>
      <c r="E1" s="8"/>
      <c r="F1" s="8"/>
      <c r="G1" s="8"/>
      <c r="H1" s="8"/>
      <c r="I1" s="8"/>
      <c r="J1" s="8"/>
      <c r="K1" s="8"/>
      <c r="L1" s="8"/>
      <c r="M1" s="8"/>
      <c r="N1" s="8"/>
    </row>
    <row customHeight="1" ht="13.5">
      <c r="A2" s="52"/>
      <c r="B2" s="52"/>
      <c r="C2" s="52"/>
      <c r="D2" s="52"/>
      <c r="E2" s="52"/>
      <c r="F2" s="52"/>
      <c r="G2" s="52"/>
      <c r="H2" s="52"/>
      <c r="I2" s="52"/>
      <c r="J2" s="52"/>
      <c r="K2" s="52"/>
      <c r="L2" s="52"/>
      <c r="M2" s="52"/>
      <c r="N2" s="36" t="s">
        <v>409</v>
      </c>
    </row>
    <row customHeight="1" ht="45">
      <c r="A3" s="26" t="s">
        <v>410</v>
      </c>
      <c r="B3" s="26"/>
      <c r="C3" s="26"/>
      <c r="D3" s="26"/>
      <c r="E3" s="26"/>
      <c r="F3" s="26"/>
      <c r="G3" s="26"/>
      <c r="H3" s="26"/>
      <c r="I3" s="26"/>
      <c r="J3" s="26"/>
      <c r="K3" s="26"/>
      <c r="L3" s="26"/>
      <c r="M3" s="26"/>
      <c r="N3" s="26"/>
    </row>
    <row customHeight="1" ht="22.5">
      <c r="A4" s="52" t="str">
        <f>"单位名称："&amp;"云南省楚雄彝族自治州人民政府驻北京联络处"</f>
        <v>单位名称：云南省楚雄彝族自治州人民政府驻北京联络处</v>
      </c>
      <c r="B4" s="52"/>
      <c r="C4" s="52"/>
      <c r="D4" s="52"/>
      <c r="E4" s="52"/>
      <c r="F4" s="52"/>
      <c r="G4" s="52"/>
      <c r="H4" s="52"/>
      <c r="I4" s="52"/>
      <c r="J4" s="52"/>
      <c r="K4" s="52"/>
      <c r="L4" s="52"/>
      <c r="M4" s="52"/>
      <c r="N4" s="36" t="s">
        <v>57</v>
      </c>
    </row>
    <row customHeight="1" ht="22.5">
      <c r="A5" s="38" t="s">
        <v>411</v>
      </c>
      <c r="B5" s="38" t="s">
        <v>199</v>
      </c>
      <c r="C5" s="38"/>
      <c r="D5" s="38"/>
      <c r="E5" s="38" t="s">
        <v>412</v>
      </c>
      <c r="F5" s="38"/>
      <c r="G5" s="38"/>
      <c r="H5" s="38"/>
      <c r="I5" s="38"/>
      <c r="J5" s="38"/>
      <c r="K5" s="38"/>
      <c r="L5" s="38"/>
      <c r="M5" s="38"/>
      <c r="N5" s="38"/>
    </row>
    <row customHeight="1" ht="22.5">
      <c r="A6" s="38"/>
      <c r="B6" s="38" t="s">
        <v>60</v>
      </c>
      <c r="C6" s="38" t="s">
        <v>63</v>
      </c>
      <c r="D6" s="38" t="s">
        <v>392</v>
      </c>
      <c r="E6" s="38" t="s">
        <v>413</v>
      </c>
      <c r="F6" s="38" t="s">
        <v>414</v>
      </c>
      <c r="G6" s="38" t="s">
        <v>415</v>
      </c>
      <c r="H6" s="38" t="s">
        <v>416</v>
      </c>
      <c r="I6" s="38" t="s">
        <v>417</v>
      </c>
      <c r="J6" s="38" t="s">
        <v>418</v>
      </c>
      <c r="K6" s="38" t="s">
        <v>419</v>
      </c>
      <c r="L6" s="38" t="s">
        <v>420</v>
      </c>
      <c r="M6" s="38" t="s">
        <v>421</v>
      </c>
      <c r="N6" s="38" t="s">
        <v>422</v>
      </c>
    </row>
    <row customHeight="1" ht="22.5">
      <c r="A7" s="83">
        <v>1</v>
      </c>
      <c r="B7" s="83">
        <v>2</v>
      </c>
      <c r="C7" s="83">
        <v>3</v>
      </c>
      <c r="D7" s="84">
        <v>4</v>
      </c>
      <c r="E7" s="83">
        <v>5</v>
      </c>
      <c r="F7" s="83">
        <v>6</v>
      </c>
      <c r="G7" s="84">
        <v>7</v>
      </c>
      <c r="H7" s="83">
        <v>8</v>
      </c>
      <c r="I7" s="83">
        <v>9</v>
      </c>
      <c r="J7" s="84">
        <v>10</v>
      </c>
      <c r="K7" s="83">
        <v>11</v>
      </c>
      <c r="L7" s="83">
        <v>12</v>
      </c>
      <c r="M7" s="84">
        <v>13</v>
      </c>
      <c r="N7" s="83">
        <v>14</v>
      </c>
    </row>
    <row customHeight="1" ht="22.5">
      <c r="A8" s="13"/>
      <c r="B8" s="14"/>
      <c r="C8" s="14"/>
      <c r="D8" s="14"/>
      <c r="E8" s="14"/>
      <c r="F8" s="14"/>
      <c r="G8" s="14"/>
      <c r="H8" s="14"/>
      <c r="I8" s="14"/>
      <c r="J8" s="14"/>
      <c r="K8" s="14"/>
      <c r="L8" s="14"/>
      <c r="M8" s="14"/>
      <c r="N8" s="14"/>
    </row>
    <row customHeight="1" ht="22.5">
      <c r="A9" s="13"/>
      <c r="B9" s="14"/>
      <c r="C9" s="14"/>
      <c r="D9" s="14"/>
      <c r="E9" s="14"/>
      <c r="F9" s="14"/>
      <c r="G9" s="14"/>
      <c r="H9" s="14"/>
      <c r="I9" s="14"/>
      <c r="J9" s="14"/>
      <c r="K9" s="14"/>
      <c r="L9" s="14"/>
      <c r="M9" s="14"/>
      <c r="N9" s="14"/>
    </row>
    <row customHeight="1" ht="22.5">
      <c r="A10" s="13" t="s">
        <v>60</v>
      </c>
      <c r="B10" s="14"/>
      <c r="C10" s="14"/>
      <c r="D10" s="14"/>
      <c r="E10" s="14"/>
      <c r="F10" s="14"/>
      <c r="G10" s="14"/>
      <c r="H10" s="14"/>
      <c r="I10" s="14"/>
      <c r="J10" s="14"/>
      <c r="K10" s="14"/>
      <c r="L10" s="14"/>
      <c r="M10" s="14"/>
      <c r="N10" s="14"/>
    </row>
  </sheetData>
  <mergeCells count="5">
    <mergeCell ref="A3:N3"/>
    <mergeCell ref="A4:H4"/>
    <mergeCell ref="B5:D5"/>
    <mergeCell ref="E5:N5"/>
    <mergeCell ref="A5:A6"/>
  </mergeCells>
  <printOptions horizontalCentered="1"/>
  <pageMargins left="1.00" right="1.00" top="0.75" bottom="0.75" header="0.00" footer="0.00"/>
  <pageSetup paperSize="9" scale="58" pageOrder="downThenOver" orientation="landscape"/>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r:uid="{BB300BDC-8B76-0645-73A4-C00036D9DE9A}" mc:Ignorable="x14ac xr xr2 xr3">
  <sheetPr>
    <outlinePr summaryRight="0" summaryBelow="0"/>
    <pageSetUpPr fitToPage="1"/>
  </sheetPr>
  <dimension ref="A1:K9"/>
  <sheetViews>
    <sheetView topLeftCell="A1" showZeros="0" workbookViewId="0" tabSelected="1">
      <pane ySplit="1" topLeftCell="A2" activePane="bottomLeft" state="frozen"/>
      <selection pane="bottomLeft" activeCell="A1" sqref="A1"/>
    </sheetView>
  </sheetViews>
  <sheetFormatPr defaultColWidth="10.7109375" customHeight="1" defaultRowHeight="12"/>
  <cols>
    <col min="1" max="1" width="69.28125" customWidth="1"/>
    <col min="2" max="2" width="41.140625" customWidth="1"/>
    <col min="3" max="3" width="69.28125" customWidth="1"/>
    <col min="4" max="5" width="27.57421875" customWidth="1"/>
    <col min="6" max="6" width="55.00390625" customWidth="1"/>
    <col min="7" max="7" width="10.28125" customWidth="1"/>
    <col min="8" max="8" width="18.7109375" customWidth="1"/>
    <col min="9" max="9" width="9.8515625" customWidth="1"/>
    <col min="10" max="10" width="16.8515625" customWidth="1"/>
    <col min="11" max="11" width="53.00390625" customWidth="1"/>
  </cols>
  <sheetData>
    <row customHeight="1" ht="12">
      <c r="A1" s="8"/>
      <c r="B1" s="8"/>
      <c r="C1" s="8"/>
      <c r="D1" s="8"/>
      <c r="E1" s="8"/>
      <c r="F1" s="8"/>
      <c r="G1" s="8"/>
      <c r="H1" s="8"/>
      <c r="I1" s="8"/>
      <c r="J1" s="8"/>
      <c r="K1" s="8"/>
    </row>
    <row customHeight="1" ht="15.75">
      <c r="A2" s="9"/>
      <c r="B2" s="9"/>
      <c r="C2" s="9"/>
      <c r="D2" s="9"/>
      <c r="E2" s="9"/>
      <c r="F2" s="9"/>
      <c r="G2" s="9"/>
      <c r="H2" s="9"/>
      <c r="I2" s="9"/>
      <c r="J2" s="9"/>
      <c r="K2" s="10" t="s">
        <v>423</v>
      </c>
    </row>
    <row customHeight="1" ht="45">
      <c r="A3" s="11" t="s">
        <v>424</v>
      </c>
      <c r="B3" s="11"/>
      <c r="C3" s="11"/>
      <c r="D3" s="11"/>
      <c r="E3" s="11"/>
      <c r="F3" s="11"/>
      <c r="G3" s="11"/>
      <c r="H3" s="11"/>
      <c r="I3" s="11"/>
      <c r="J3" s="11"/>
      <c r="K3" s="11"/>
    </row>
    <row customHeight="1" ht="15.75">
      <c r="A4" s="9" t="str">
        <f>"单位名称："&amp;"云南省楚雄彝族自治州人民政府驻北京联络处"</f>
        <v>单位名称：云南省楚雄彝族自治州人民政府驻北京联络处</v>
      </c>
      <c r="B4" s="9"/>
      <c r="C4" s="9"/>
      <c r="D4" s="9"/>
      <c r="E4" s="9"/>
      <c r="F4" s="9"/>
      <c r="G4" s="9"/>
      <c r="H4" s="9"/>
      <c r="I4" s="9"/>
      <c r="J4" s="9"/>
      <c r="K4" s="9"/>
    </row>
    <row customHeight="1" ht="22.5">
      <c r="A5" s="12" t="s">
        <v>425</v>
      </c>
      <c r="B5" s="12" t="s">
        <v>193</v>
      </c>
      <c r="C5" s="12" t="s">
        <v>302</v>
      </c>
      <c r="D5" s="12" t="s">
        <v>303</v>
      </c>
      <c r="E5" s="12" t="s">
        <v>304</v>
      </c>
      <c r="F5" s="12" t="s">
        <v>305</v>
      </c>
      <c r="G5" s="12" t="s">
        <v>306</v>
      </c>
      <c r="H5" s="12" t="s">
        <v>307</v>
      </c>
      <c r="I5" s="12" t="s">
        <v>308</v>
      </c>
      <c r="J5" s="12" t="s">
        <v>309</v>
      </c>
      <c r="K5" s="12" t="s">
        <v>310</v>
      </c>
    </row>
    <row customHeight="1" ht="22.5">
      <c r="A6" s="65">
        <v>1</v>
      </c>
      <c r="B6" s="85">
        <v>2</v>
      </c>
      <c r="C6" s="65">
        <v>3</v>
      </c>
      <c r="D6" s="85">
        <v>4</v>
      </c>
      <c r="E6" s="65">
        <v>5</v>
      </c>
      <c r="F6" s="85">
        <v>6</v>
      </c>
      <c r="G6" s="65">
        <v>7</v>
      </c>
      <c r="H6" s="85">
        <v>8</v>
      </c>
      <c r="I6" s="65">
        <v>9</v>
      </c>
      <c r="J6" s="85">
        <v>10</v>
      </c>
      <c r="K6" s="85">
        <v>11</v>
      </c>
    </row>
    <row customHeight="1" ht="22.5">
      <c r="A7" s="86"/>
      <c r="B7" s="86"/>
      <c r="C7" s="86"/>
      <c r="D7" s="86"/>
      <c r="E7" s="86"/>
      <c r="F7" s="86"/>
      <c r="G7" s="86"/>
      <c r="H7" s="86"/>
      <c r="I7" s="86"/>
      <c r="J7" s="86"/>
      <c r="K7" s="86"/>
    </row>
    <row customHeight="1" ht="22.5">
      <c r="A8" s="86"/>
      <c r="B8" s="86"/>
      <c r="C8" s="86"/>
      <c r="D8" s="86"/>
      <c r="E8" s="86"/>
      <c r="F8" s="86"/>
      <c r="G8" s="86"/>
      <c r="H8" s="86"/>
      <c r="I8" s="86"/>
      <c r="J8" s="86"/>
      <c r="K8" s="86"/>
    </row>
    <row customHeight="1" ht="22.5">
      <c r="A9" s="86"/>
      <c r="B9" s="86"/>
      <c r="C9" s="86"/>
      <c r="D9" s="86"/>
      <c r="E9" s="86"/>
      <c r="F9" s="86"/>
      <c r="G9" s="86"/>
      <c r="H9" s="86"/>
      <c r="I9" s="86"/>
      <c r="J9" s="86"/>
      <c r="K9" s="86"/>
    </row>
  </sheetData>
  <mergeCells count="1">
    <mergeCell ref="A3:K3"/>
  </mergeCells>
  <printOptions horizontalCentered="1"/>
  <pageMargins left="0.39" right="0.39" top="0.51" bottom="0.51" header="0.31" footer="0.31"/>
  <pageSetup paperSize="9" scale="65" pageOrder="downThenOver" orientation="landscape"/>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r:uid="{7A344EFB-475E-973F-9095-6C4F1BDBE8F8}" mc:Ignorable="x14ac xr xr2 xr3">
  <sheetPr>
    <outlinePr summaryRight="0" summaryBelow="0"/>
  </sheetPr>
  <dimension ref="A1:H10"/>
  <sheetViews>
    <sheetView topLeftCell="A1" showZeros="0" workbookViewId="0" tabSelected="1">
      <pane ySplit="1" topLeftCell="A2" activePane="bottomLeft" state="frozen"/>
      <selection pane="bottomLeft" activeCell="A1" sqref="A1"/>
    </sheetView>
  </sheetViews>
  <sheetFormatPr defaultColWidth="10.7109375" customHeight="1" defaultRowHeight="12"/>
  <cols>
    <col min="1" max="1" width="33.8515625" customWidth="1"/>
    <col min="2" max="3" width="39.140625" customWidth="1"/>
    <col min="4" max="4" width="24.00390625" customWidth="1"/>
    <col min="5" max="5" width="7.8515625" customWidth="1"/>
    <col min="6" max="6" width="11.00390625" customWidth="1"/>
    <col min="7" max="8" width="19.140625" customWidth="1"/>
  </cols>
  <sheetData>
    <row customHeight="1" ht="12">
      <c r="A1" s="8"/>
      <c r="B1" s="8"/>
      <c r="C1" s="8"/>
      <c r="D1" s="8"/>
      <c r="E1" s="8"/>
      <c r="F1" s="8"/>
      <c r="G1" s="8"/>
      <c r="H1" s="8"/>
    </row>
    <row customHeight="1" ht="14.25">
      <c r="A2" s="64"/>
      <c r="B2" s="64"/>
      <c r="C2" s="64"/>
      <c r="D2" s="64"/>
      <c r="E2" s="64"/>
      <c r="F2" s="64"/>
      <c r="G2" s="64"/>
      <c r="H2" s="36" t="s">
        <v>426</v>
      </c>
    </row>
    <row customHeight="1" ht="45">
      <c r="A3" s="26" t="s">
        <v>427</v>
      </c>
      <c r="B3" s="26"/>
      <c r="C3" s="26"/>
      <c r="D3" s="26"/>
      <c r="E3" s="26"/>
      <c r="F3" s="26"/>
      <c r="G3" s="26"/>
      <c r="H3" s="26"/>
    </row>
    <row customHeight="1" ht="13.5">
      <c r="A4" s="52" t="str">
        <f>"单位名称："&amp;"云南省楚雄彝族自治州人民政府驻北京联络处"</f>
        <v>单位名称：云南省楚雄彝族自治州人民政府驻北京联络处</v>
      </c>
      <c r="B4" s="52"/>
      <c r="C4" s="52"/>
      <c r="D4" s="64"/>
      <c r="E4" s="64"/>
      <c r="F4" s="64"/>
      <c r="G4" s="64"/>
      <c r="H4" s="36" t="s">
        <v>57</v>
      </c>
    </row>
    <row customHeight="1" ht="18">
      <c r="A5" s="38" t="s">
        <v>379</v>
      </c>
      <c r="B5" s="38" t="s">
        <v>428</v>
      </c>
      <c r="C5" s="38" t="s">
        <v>429</v>
      </c>
      <c r="D5" s="38" t="s">
        <v>430</v>
      </c>
      <c r="E5" s="38" t="s">
        <v>386</v>
      </c>
      <c r="F5" s="38" t="s">
        <v>431</v>
      </c>
      <c r="G5" s="38"/>
      <c r="H5" s="38"/>
    </row>
    <row customHeight="1" ht="18">
      <c r="A6" s="38"/>
      <c r="B6" s="38"/>
      <c r="C6" s="38"/>
      <c r="D6" s="38"/>
      <c r="E6" s="38"/>
      <c r="F6" s="38" t="s">
        <v>387</v>
      </c>
      <c r="G6" s="38" t="s">
        <v>432</v>
      </c>
      <c r="H6" s="38" t="s">
        <v>433</v>
      </c>
    </row>
    <row customHeight="1" ht="21">
      <c r="A7" s="87">
        <v>1</v>
      </c>
      <c r="B7" s="87">
        <v>2</v>
      </c>
      <c r="C7" s="87">
        <v>3</v>
      </c>
      <c r="D7" s="87">
        <v>4</v>
      </c>
      <c r="E7" s="87">
        <v>5</v>
      </c>
      <c r="F7" s="87">
        <v>6</v>
      </c>
      <c r="G7" s="87">
        <v>7</v>
      </c>
      <c r="H7" s="87">
        <v>8</v>
      </c>
    </row>
    <row customHeight="1" ht="23.25">
      <c r="A8" s="13"/>
      <c r="B8" s="13"/>
      <c r="C8" s="13"/>
      <c r="D8" s="13"/>
      <c r="E8" s="56"/>
      <c r="F8" s="56"/>
      <c r="G8" s="56"/>
      <c r="H8" s="56"/>
    </row>
    <row customHeight="1" ht="23.25">
      <c r="A9" s="13" t="s">
        <v>434</v>
      </c>
      <c r="B9" s="13"/>
      <c r="C9" s="13"/>
      <c r="D9" s="13"/>
      <c r="E9" s="56"/>
      <c r="F9" s="56"/>
      <c r="G9" s="56"/>
      <c r="H9" s="56"/>
    </row>
    <row customHeight="1" ht="23.25">
      <c r="A10" s="12" t="s">
        <v>60</v>
      </c>
      <c r="B10" s="12"/>
      <c r="C10" s="12"/>
      <c r="D10" s="12"/>
      <c r="E10" s="12"/>
      <c r="F10" s="14"/>
      <c r="G10" s="88"/>
      <c r="H10" s="88"/>
    </row>
  </sheetData>
  <mergeCells count="9">
    <mergeCell ref="A3:H3"/>
    <mergeCell ref="A4:C4"/>
    <mergeCell ref="F5:H5"/>
    <mergeCell ref="A10:E10"/>
    <mergeCell ref="A5:A6"/>
    <mergeCell ref="B5:B6"/>
    <mergeCell ref="C5:C6"/>
    <mergeCell ref="D5:D6"/>
    <mergeCell ref="E5:E6"/>
  </mergeCells>
  <pageMargins left="0.36" right="0.10" top="0.26" bottom="0.26" header="0.00" footer="0.00"/>
  <pageSetup paperSize="9" scale="81" pageOrder="downThenOver" orientation="landscape"/>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r:uid="{A3407FD7-CF27-193F-62FC-6462883EB5F6}" mc:Ignorable="x14ac xr xr2 xr3">
  <sheetPr>
    <outlinePr summaryRight="0" summaryBelow="0"/>
    <pageSetUpPr fitToPage="1"/>
  </sheetPr>
  <dimension ref="A1:K10"/>
  <sheetViews>
    <sheetView topLeftCell="A1" showZeros="0" workbookViewId="0" tabSelected="1">
      <pane ySplit="1" topLeftCell="A2" activePane="bottomLeft" state="frozen"/>
      <selection pane="bottomLeft" activeCell="A1" sqref="A1"/>
    </sheetView>
  </sheetViews>
  <sheetFormatPr defaultColWidth="10.7109375" customHeight="1" defaultRowHeight="14.25"/>
  <cols>
    <col min="1" max="11" width="17.57421875" customWidth="1"/>
  </cols>
  <sheetData>
    <row customHeight="1" ht="14.25">
      <c r="A1" s="8"/>
      <c r="B1" s="8"/>
      <c r="C1" s="8"/>
      <c r="D1" s="8"/>
      <c r="E1" s="8"/>
      <c r="F1" s="8"/>
      <c r="G1" s="8"/>
      <c r="H1" s="8"/>
      <c r="I1" s="8"/>
      <c r="J1" s="8"/>
      <c r="K1" s="8"/>
    </row>
    <row customHeight="1" ht="15.75">
      <c r="A2" s="52"/>
      <c r="B2" s="52"/>
      <c r="C2" s="52"/>
      <c r="D2" s="52"/>
      <c r="E2" s="52"/>
      <c r="F2" s="52"/>
      <c r="G2" s="52"/>
      <c r="H2" s="52"/>
      <c r="I2" s="52"/>
      <c r="J2" s="52"/>
      <c r="K2" s="36" t="s">
        <v>435</v>
      </c>
    </row>
    <row customHeight="1" ht="46.1484375">
      <c r="A3" s="26" t="s">
        <v>436</v>
      </c>
      <c r="B3" s="26"/>
      <c r="C3" s="26"/>
      <c r="D3" s="26"/>
      <c r="E3" s="26"/>
      <c r="F3" s="26"/>
      <c r="G3" s="26"/>
      <c r="H3" s="26"/>
      <c r="I3" s="26"/>
      <c r="J3" s="26"/>
      <c r="K3" s="26"/>
    </row>
    <row customHeight="1" ht="22.5">
      <c r="A4" s="52" t="str">
        <f>"单位名称："&amp;"云南省楚雄彝族自治州人民政府驻北京联络处"</f>
        <v>单位名称：云南省楚雄彝族自治州人民政府驻北京联络处</v>
      </c>
      <c r="B4" s="52"/>
      <c r="C4" s="52"/>
      <c r="D4" s="52"/>
      <c r="E4" s="52"/>
      <c r="F4" s="52"/>
      <c r="G4" s="52"/>
      <c r="H4" s="52"/>
      <c r="I4" s="52"/>
      <c r="J4" s="52"/>
      <c r="K4" s="36" t="s">
        <v>3</v>
      </c>
    </row>
    <row customHeight="1" ht="22.5">
      <c r="A5" s="38" t="s">
        <v>267</v>
      </c>
      <c r="B5" s="38" t="s">
        <v>194</v>
      </c>
      <c r="C5" s="38" t="s">
        <v>192</v>
      </c>
      <c r="D5" s="38" t="s">
        <v>195</v>
      </c>
      <c r="E5" s="38" t="s">
        <v>196</v>
      </c>
      <c r="F5" s="38" t="s">
        <v>268</v>
      </c>
      <c r="G5" s="38" t="s">
        <v>269</v>
      </c>
      <c r="H5" s="38" t="s">
        <v>60</v>
      </c>
      <c r="I5" s="38" t="s">
        <v>437</v>
      </c>
      <c r="J5" s="38"/>
      <c r="K5" s="38"/>
    </row>
    <row customHeight="1" ht="22.5">
      <c r="A6" s="38"/>
      <c r="B6" s="38"/>
      <c r="C6" s="38"/>
      <c r="D6" s="38"/>
      <c r="E6" s="38"/>
      <c r="F6" s="38"/>
      <c r="G6" s="38"/>
      <c r="H6" s="38" t="s">
        <v>62</v>
      </c>
      <c r="I6" s="38" t="s">
        <v>63</v>
      </c>
      <c r="J6" s="38" t="s">
        <v>64</v>
      </c>
      <c r="K6" s="38" t="s">
        <v>65</v>
      </c>
    </row>
    <row customHeight="1" ht="22.5">
      <c r="A7" s="65">
        <v>1</v>
      </c>
      <c r="B7" s="65">
        <v>2</v>
      </c>
      <c r="C7" s="65">
        <v>3</v>
      </c>
      <c r="D7" s="89">
        <v>4</v>
      </c>
      <c r="E7" s="89">
        <v>5</v>
      </c>
      <c r="F7" s="89">
        <v>6</v>
      </c>
      <c r="G7" s="89">
        <v>7</v>
      </c>
      <c r="H7" s="89">
        <v>8</v>
      </c>
      <c r="I7" s="89">
        <v>9</v>
      </c>
      <c r="J7" s="89">
        <v>10</v>
      </c>
      <c r="K7" s="89">
        <v>11</v>
      </c>
    </row>
    <row customHeight="1" ht="22.5">
      <c r="A8" s="13"/>
      <c r="B8" s="13"/>
      <c r="C8" s="13"/>
      <c r="D8" s="13"/>
      <c r="E8" s="13"/>
      <c r="F8" s="13"/>
      <c r="G8" s="13"/>
      <c r="H8" s="14"/>
      <c r="I8" s="14"/>
      <c r="J8" s="14"/>
      <c r="K8" s="14"/>
    </row>
    <row customHeight="1" ht="22.5">
      <c r="A9" s="13" t="s">
        <v>434</v>
      </c>
      <c r="B9" s="13" t="s">
        <v>434</v>
      </c>
      <c r="C9" s="13" t="s">
        <v>434</v>
      </c>
      <c r="D9" s="13"/>
      <c r="E9" s="13"/>
      <c r="F9" s="13"/>
      <c r="G9" s="13"/>
      <c r="H9" s="14"/>
      <c r="I9" s="14"/>
      <c r="J9" s="14"/>
      <c r="K9" s="14"/>
    </row>
    <row customHeight="1" ht="22.5">
      <c r="A10" s="12" t="s">
        <v>60</v>
      </c>
      <c r="B10" s="12"/>
      <c r="C10" s="12"/>
      <c r="D10" s="12"/>
      <c r="E10" s="12"/>
      <c r="F10" s="12"/>
      <c r="G10" s="12"/>
      <c r="H10" s="14"/>
      <c r="I10" s="14"/>
      <c r="J10" s="14"/>
      <c r="K10" s="14"/>
    </row>
  </sheetData>
  <mergeCells count="12">
    <mergeCell ref="A3:K3"/>
    <mergeCell ref="A4:J4"/>
    <mergeCell ref="I5:K5"/>
    <mergeCell ref="A10:G10"/>
    <mergeCell ref="A5:A6"/>
    <mergeCell ref="B5:B6"/>
    <mergeCell ref="C5:C6"/>
    <mergeCell ref="D5:D6"/>
    <mergeCell ref="E5:E6"/>
    <mergeCell ref="F5:F6"/>
    <mergeCell ref="G5:G6"/>
    <mergeCell ref="H5:H6"/>
  </mergeCells>
  <printOptions horizontalCentered="1"/>
  <pageMargins left="0.39" right="0.39" top="0.58" bottom="0.58" header="0.50" footer="0.50"/>
  <pageSetup paperSize="9" scale="88" pageOrder="downThenOver" orientation="landscape"/>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r:uid="{3EE56B4E-29F7-17B7-F81B-7C527F9B2D4E}" mc:Ignorable="x14ac xr xr2 xr3">
  <sheetPr>
    <outlinePr summaryRight="0" summaryBelow="0"/>
  </sheetPr>
  <dimension ref="A1:G13"/>
  <sheetViews>
    <sheetView topLeftCell="A1" showGridLines="0" showZeros="0" workbookViewId="0" tabSelected="1">
      <pane ySplit="1" topLeftCell="A2" activePane="bottomLeft" state="frozen"/>
      <selection pane="bottomLeft" activeCell="A1" sqref="A1"/>
    </sheetView>
  </sheetViews>
  <sheetFormatPr defaultColWidth="10.00390625" customHeight="1" defaultRowHeight="12.75"/>
  <cols>
    <col min="1" max="1" width="49.00390625" customWidth="1"/>
    <col min="2" max="2" width="19.140625" customWidth="1"/>
    <col min="3" max="3" width="64.28125" customWidth="1"/>
    <col min="4" max="4" width="8.7109375" customWidth="1"/>
    <col min="5" max="7" width="20.57421875" customWidth="1"/>
  </cols>
  <sheetData>
    <row customHeight="1" ht="12.75">
      <c r="A1" s="8"/>
      <c r="B1" s="8"/>
      <c r="C1" s="8"/>
      <c r="D1" s="8"/>
      <c r="E1" s="8"/>
      <c r="F1" s="8"/>
      <c r="G1" s="8"/>
    </row>
    <row customHeight="1" ht="15">
      <c r="A2" s="90"/>
      <c r="B2" s="90"/>
      <c r="C2" s="90"/>
      <c r="D2" s="90"/>
      <c r="E2" s="90"/>
      <c r="F2" s="90"/>
      <c r="G2" s="25" t="s">
        <v>438</v>
      </c>
    </row>
    <row customHeight="1" ht="45">
      <c r="A3" s="91" t="s">
        <v>439</v>
      </c>
      <c r="B3" s="91"/>
      <c r="C3" s="91"/>
      <c r="D3" s="91"/>
      <c r="E3" s="91"/>
      <c r="F3" s="91"/>
      <c r="G3" s="91"/>
    </row>
    <row customHeight="1" ht="15">
      <c r="A4" s="27" t="str">
        <f>"单位名称："&amp;"云南省楚雄彝族自治州人民政府驻北京联络处"</f>
        <v>单位名称：云南省楚雄彝族自治州人民政府驻北京联络处</v>
      </c>
      <c r="B4" s="27"/>
      <c r="C4" s="90"/>
      <c r="D4" s="90"/>
      <c r="E4" s="90"/>
      <c r="F4" s="90"/>
      <c r="G4" s="25" t="s">
        <v>57</v>
      </c>
    </row>
    <row customHeight="1" ht="45">
      <c r="A5" s="38" t="s">
        <v>192</v>
      </c>
      <c r="B5" s="38" t="s">
        <v>267</v>
      </c>
      <c r="C5" s="38" t="s">
        <v>194</v>
      </c>
      <c r="D5" s="38" t="s">
        <v>440</v>
      </c>
      <c r="E5" s="38" t="s">
        <v>63</v>
      </c>
      <c r="F5" s="38"/>
      <c r="G5" s="38"/>
    </row>
    <row customHeight="1" ht="45">
      <c r="A6" s="38"/>
      <c r="B6" s="38"/>
      <c r="C6" s="38"/>
      <c r="D6" s="38"/>
      <c r="E6" s="38" t="s">
        <v>441</v>
      </c>
      <c r="F6" s="38" t="s">
        <v>442</v>
      </c>
      <c r="G6" s="38" t="s">
        <v>443</v>
      </c>
    </row>
    <row customHeight="1" ht="15">
      <c r="A7" s="92">
        <v>1</v>
      </c>
      <c r="B7" s="92">
        <v>2</v>
      </c>
      <c r="C7" s="92">
        <v>3</v>
      </c>
      <c r="D7" s="92">
        <v>4</v>
      </c>
      <c r="E7" s="92">
        <v>5</v>
      </c>
      <c r="F7" s="92">
        <v>6</v>
      </c>
      <c r="G7" s="92">
        <v>7</v>
      </c>
    </row>
    <row customHeight="1" ht="22.5">
      <c r="A8" s="13" t="s">
        <v>74</v>
      </c>
      <c r="B8" s="13"/>
      <c r="C8" s="13"/>
      <c r="D8" s="13"/>
      <c r="E8" s="14">
        <v>500000</v>
      </c>
      <c r="F8" s="14"/>
      <c r="G8" s="14"/>
    </row>
    <row customHeight="1" ht="22.5">
      <c r="A9" s="13"/>
      <c r="B9" s="13" t="s">
        <v>273</v>
      </c>
      <c r="C9" s="13" t="s">
        <v>272</v>
      </c>
      <c r="D9" s="13" t="s">
        <v>444</v>
      </c>
      <c r="E9" s="14">
        <v>70000</v>
      </c>
      <c r="F9" s="14"/>
      <c r="G9" s="14"/>
    </row>
    <row customHeight="1" ht="22.5">
      <c r="A10" s="13"/>
      <c r="B10" s="13" t="s">
        <v>273</v>
      </c>
      <c r="C10" s="13" t="s">
        <v>279</v>
      </c>
      <c r="D10" s="13" t="s">
        <v>444</v>
      </c>
      <c r="E10" s="14">
        <v>80000</v>
      </c>
      <c r="F10" s="14"/>
      <c r="G10" s="14"/>
    </row>
    <row customHeight="1" ht="22.5">
      <c r="A11" s="13"/>
      <c r="B11" s="13" t="s">
        <v>273</v>
      </c>
      <c r="C11" s="13" t="s">
        <v>275</v>
      </c>
      <c r="D11" s="13" t="s">
        <v>444</v>
      </c>
      <c r="E11" s="14">
        <v>150000</v>
      </c>
      <c r="F11" s="14"/>
      <c r="G11" s="14"/>
    </row>
    <row customHeight="1" ht="22.5">
      <c r="A12" s="13"/>
      <c r="B12" s="13" t="s">
        <v>273</v>
      </c>
      <c r="C12" s="13" t="s">
        <v>282</v>
      </c>
      <c r="D12" s="13" t="s">
        <v>444</v>
      </c>
      <c r="E12" s="14">
        <v>200000</v>
      </c>
      <c r="F12" s="14"/>
      <c r="G12" s="14"/>
    </row>
    <row customHeight="1" ht="22.5">
      <c r="A13" s="12" t="s">
        <v>60</v>
      </c>
      <c r="B13" s="12"/>
      <c r="C13" s="12"/>
      <c r="D13" s="12"/>
      <c r="E13" s="14">
        <v>500000</v>
      </c>
      <c r="F13" s="14"/>
      <c r="G13" s="14"/>
    </row>
  </sheetData>
  <mergeCells count="8">
    <mergeCell ref="A3:G3"/>
    <mergeCell ref="E5:G5"/>
    <mergeCell ref="A13:D13"/>
    <mergeCell ref="A5:A6"/>
    <mergeCell ref="B5:B6"/>
    <mergeCell ref="C5:C6"/>
    <mergeCell ref="D5:D6"/>
    <mergeCell ref="A4:B4"/>
  </mergeCells>
  <pageMargins left="0.19" right="0.19" top="0.19" bottom="0.20" header="0.19" footer="0.19"/>
  <pageSetup scale="0" pageOrder="downThenOver" orientation="landscape"/>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r:uid="{ADF840E8-7CE6-D9F3-E3E8-35DA86231A3D}" mc:Ignorable="x14ac xr xr2 xr3">
  <sheetPr>
    <outlinePr summaryRight="0"/>
  </sheetPr>
  <dimension ref="A1:T10"/>
  <sheetViews>
    <sheetView topLeftCell="A1" showZeros="0" workbookViewId="0" tabSelected="1">
      <pane ySplit="1" topLeftCell="A2" activePane="bottomLeft" state="frozen"/>
      <selection pane="bottomLeft" activeCell="A1" sqref="A1"/>
    </sheetView>
  </sheetViews>
  <sheetFormatPr defaultColWidth="9.00390625" customHeight="1" defaultRowHeight="13.5"/>
  <cols>
    <col min="1" max="1" width="17.84375" customWidth="1"/>
    <col min="2" max="2" width="30.140625" customWidth="1"/>
    <col min="3" max="20" width="15.4140625" customWidth="1"/>
  </cols>
  <sheetData>
    <row customHeight="1" ht="13.5">
      <c r="A1" s="8"/>
      <c r="B1" s="8"/>
      <c r="C1" s="8"/>
      <c r="D1" s="8"/>
      <c r="E1" s="8"/>
      <c r="F1" s="8"/>
      <c r="G1" s="8"/>
      <c r="H1" s="8"/>
      <c r="I1" s="8"/>
      <c r="J1" s="8"/>
      <c r="K1" s="8"/>
      <c r="L1" s="8"/>
      <c r="M1" s="8"/>
      <c r="N1" s="8"/>
      <c r="O1" s="8"/>
      <c r="P1" s="8"/>
      <c r="Q1" s="8"/>
      <c r="R1" s="8"/>
      <c r="S1" s="8"/>
      <c r="T1" s="8"/>
    </row>
    <row customHeight="1" ht="15.850433349609375">
      <c r="A2" s="21"/>
      <c r="B2" s="21"/>
      <c r="C2" s="21"/>
      <c r="D2" s="21"/>
      <c r="E2" s="21"/>
      <c r="F2" s="21"/>
      <c r="G2" s="21"/>
      <c r="H2" s="21"/>
      <c r="I2" s="21"/>
      <c r="J2" s="21"/>
      <c r="K2" s="21"/>
      <c r="L2" s="21"/>
      <c r="M2" s="21"/>
      <c r="N2" s="21"/>
      <c r="O2" s="21"/>
      <c r="P2" s="21"/>
      <c r="Q2" s="21"/>
      <c r="R2" s="21"/>
      <c r="S2" s="21"/>
      <c r="T2" s="10" t="s">
        <v>55</v>
      </c>
    </row>
    <row customHeight="1" ht="30.75">
      <c r="A3" s="11" t="str">
        <f>"2025"&amp;"年部门收入预算表"</f>
        <v>2025年部门收入预算表</v>
      </c>
      <c r="B3" s="11"/>
      <c r="C3" s="11"/>
      <c r="D3" s="11"/>
      <c r="E3" s="11"/>
      <c r="F3" s="11"/>
      <c r="G3" s="11"/>
      <c r="H3" s="11"/>
      <c r="I3" s="11"/>
      <c r="J3" s="11"/>
      <c r="K3" s="11"/>
      <c r="L3" s="11"/>
      <c r="M3" s="11"/>
      <c r="N3" s="11"/>
      <c r="O3" s="11"/>
      <c r="P3" s="11"/>
      <c r="Q3" s="11"/>
      <c r="R3" s="11"/>
      <c r="S3" s="11"/>
      <c r="T3" s="11"/>
    </row>
    <row customHeight="1" ht="13.5">
      <c r="A4" s="9" t="str">
        <f>"单位名称："&amp;"云南省楚雄彝族自治州人民政府驻北京联络处"</f>
        <v>单位名称：云南省楚雄彝族自治州人民政府驻北京联络处</v>
      </c>
      <c r="B4" s="9"/>
      <c r="C4" s="10" t="s">
        <v>57</v>
      </c>
      <c r="D4" s="10"/>
      <c r="E4" s="10"/>
      <c r="F4" s="10"/>
      <c r="G4" s="10"/>
      <c r="H4" s="10"/>
      <c r="I4" s="10"/>
      <c r="J4" s="10"/>
      <c r="K4" s="10"/>
      <c r="L4" s="10"/>
      <c r="M4" s="10"/>
      <c r="N4" s="10"/>
      <c r="O4" s="10"/>
      <c r="P4" s="10"/>
      <c r="Q4" s="10"/>
      <c r="R4" s="10"/>
      <c r="S4" s="10"/>
      <c r="T4" s="10"/>
    </row>
    <row customHeight="1" ht="13.5">
      <c r="A5" s="12" t="s">
        <v>58</v>
      </c>
      <c r="B5" s="12" t="s">
        <v>59</v>
      </c>
      <c r="C5" s="12" t="s">
        <v>60</v>
      </c>
      <c r="D5" s="12" t="s">
        <v>61</v>
      </c>
      <c r="E5" s="12"/>
      <c r="F5" s="12"/>
      <c r="G5" s="12"/>
      <c r="H5" s="12"/>
      <c r="I5" s="12"/>
      <c r="J5" s="12"/>
      <c r="K5" s="12"/>
      <c r="L5" s="12"/>
      <c r="M5" s="12"/>
      <c r="N5" s="12"/>
      <c r="O5" s="12" t="s">
        <v>51</v>
      </c>
      <c r="P5" s="12"/>
      <c r="Q5" s="12"/>
      <c r="R5" s="12"/>
      <c r="S5" s="12"/>
      <c r="T5" s="12"/>
    </row>
    <row customHeight="1" ht="13.5">
      <c r="A6" s="12"/>
      <c r="B6" s="12"/>
      <c r="C6" s="12"/>
      <c r="D6" s="12" t="s">
        <v>62</v>
      </c>
      <c r="E6" s="12" t="s">
        <v>63</v>
      </c>
      <c r="F6" s="12" t="s">
        <v>64</v>
      </c>
      <c r="G6" s="12" t="s">
        <v>65</v>
      </c>
      <c r="H6" s="12" t="s">
        <v>66</v>
      </c>
      <c r="I6" s="12" t="s">
        <v>67</v>
      </c>
      <c r="J6" s="12"/>
      <c r="K6" s="12"/>
      <c r="L6" s="12"/>
      <c r="M6" s="12"/>
      <c r="N6" s="12"/>
      <c r="O6" s="12" t="s">
        <v>62</v>
      </c>
      <c r="P6" s="12" t="s">
        <v>63</v>
      </c>
      <c r="Q6" s="12" t="s">
        <v>64</v>
      </c>
      <c r="R6" s="12" t="s">
        <v>65</v>
      </c>
      <c r="S6" s="12" t="s">
        <v>66</v>
      </c>
      <c r="T6" s="12" t="s">
        <v>67</v>
      </c>
    </row>
    <row customHeight="1" ht="26.25">
      <c r="A7" s="12"/>
      <c r="B7" s="12"/>
      <c r="C7" s="12"/>
      <c r="D7" s="12"/>
      <c r="E7" s="12"/>
      <c r="F7" s="12"/>
      <c r="G7" s="12"/>
      <c r="H7" s="12"/>
      <c r="I7" s="12" t="s">
        <v>62</v>
      </c>
      <c r="J7" s="12" t="s">
        <v>68</v>
      </c>
      <c r="K7" s="12" t="s">
        <v>69</v>
      </c>
      <c r="L7" s="12" t="s">
        <v>70</v>
      </c>
      <c r="M7" s="12" t="s">
        <v>71</v>
      </c>
      <c r="N7" s="12" t="s">
        <v>72</v>
      </c>
      <c r="O7" s="12"/>
      <c r="P7" s="12"/>
      <c r="Q7" s="12"/>
      <c r="R7" s="12"/>
      <c r="S7" s="12"/>
      <c r="T7" s="12"/>
    </row>
    <row customHeight="1" ht="31.600433349609375">
      <c r="A8" s="22">
        <v>1</v>
      </c>
      <c r="B8" s="22">
        <v>2</v>
      </c>
      <c r="C8" s="22">
        <v>3</v>
      </c>
      <c r="D8" s="22">
        <v>4</v>
      </c>
      <c r="E8" s="22">
        <v>5</v>
      </c>
      <c r="F8" s="22">
        <v>6</v>
      </c>
      <c r="G8" s="22">
        <v>7</v>
      </c>
      <c r="H8" s="22">
        <v>8</v>
      </c>
      <c r="I8" s="22">
        <v>9</v>
      </c>
      <c r="J8" s="22">
        <v>10</v>
      </c>
      <c r="K8" s="22">
        <v>11</v>
      </c>
      <c r="L8" s="22">
        <v>12</v>
      </c>
      <c r="M8" s="22">
        <v>13</v>
      </c>
      <c r="N8" s="22">
        <v>14</v>
      </c>
      <c r="O8" s="22">
        <v>15</v>
      </c>
      <c r="P8" s="22">
        <v>16</v>
      </c>
      <c r="Q8" s="22">
        <v>17</v>
      </c>
      <c r="R8" s="22">
        <v>18</v>
      </c>
      <c r="S8" s="22">
        <v>19</v>
      </c>
      <c r="T8" s="22">
        <v>20</v>
      </c>
    </row>
    <row customHeight="1" ht="31.600433349609375">
      <c r="A9" s="13" t="s">
        <v>73</v>
      </c>
      <c r="B9" s="13" t="s">
        <v>74</v>
      </c>
      <c r="C9" s="14">
        <v>2954428.07</v>
      </c>
      <c r="D9" s="14">
        <v>2954428.07</v>
      </c>
      <c r="E9" s="14">
        <v>2354428.07</v>
      </c>
      <c r="F9" s="14"/>
      <c r="G9" s="14"/>
      <c r="H9" s="14"/>
      <c r="I9" s="14">
        <v>600000</v>
      </c>
      <c r="J9" s="14">
        <v>600000</v>
      </c>
      <c r="K9" s="14"/>
      <c r="L9" s="14"/>
      <c r="M9" s="14"/>
      <c r="N9" s="14"/>
      <c r="O9" s="14"/>
      <c r="P9" s="14"/>
      <c r="Q9" s="14"/>
      <c r="R9" s="14"/>
      <c r="S9" s="14"/>
      <c r="T9" s="14"/>
    </row>
    <row customHeight="1" ht="31.600433349609375">
      <c r="A10" s="23" t="s">
        <v>60</v>
      </c>
      <c r="B10" s="23"/>
      <c r="C10" s="14">
        <v>2954428.07</v>
      </c>
      <c r="D10" s="14">
        <v>2954428.07</v>
      </c>
      <c r="E10" s="14">
        <v>2354428.07</v>
      </c>
      <c r="F10" s="14"/>
      <c r="G10" s="14"/>
      <c r="H10" s="14"/>
      <c r="I10" s="14">
        <v>600000</v>
      </c>
      <c r="J10" s="14">
        <v>600000</v>
      </c>
      <c r="K10" s="14"/>
      <c r="L10" s="14"/>
      <c r="M10" s="14"/>
      <c r="N10" s="14"/>
      <c r="O10" s="14"/>
      <c r="P10" s="14"/>
      <c r="Q10" s="14"/>
      <c r="R10" s="14"/>
      <c r="S10" s="14"/>
      <c r="T10" s="14"/>
    </row>
  </sheetData>
  <mergeCells count="21">
    <mergeCell ref="A3:T3"/>
    <mergeCell ref="A4:B4"/>
    <mergeCell ref="C4:T4"/>
    <mergeCell ref="D5:N5"/>
    <mergeCell ref="O5:T5"/>
    <mergeCell ref="I6:N6"/>
    <mergeCell ref="A10:B10"/>
    <mergeCell ref="A5:A7"/>
    <mergeCell ref="B5:B7"/>
    <mergeCell ref="C5:C7"/>
    <mergeCell ref="D6:D7"/>
    <mergeCell ref="E6:E7"/>
    <mergeCell ref="F6:F7"/>
    <mergeCell ref="G6:G7"/>
    <mergeCell ref="H6:H7"/>
    <mergeCell ref="O6:O7"/>
    <mergeCell ref="P6:P7"/>
    <mergeCell ref="Q6:Q7"/>
    <mergeCell ref="R6:R7"/>
    <mergeCell ref="S6:S7"/>
    <mergeCell ref="T6:T7"/>
  </mergeCells>
  <pageSetup paperSize="9" scale="0" pageOrder="downThenOver" orientation="portrait"/>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r:uid="{AEAF6D55-5005-43FA-3496-D5CFB6C1F7A8}" mc:Ignorable="x14ac xr xr2 xr3">
  <sheetPr>
    <outlinePr summaryRight="0"/>
  </sheetPr>
  <dimension ref="A1:O24"/>
  <sheetViews>
    <sheetView topLeftCell="M1" showZeros="0" workbookViewId="0" tabSelected="1">
      <pane ySplit="1" topLeftCell="A2" activePane="bottomLeft" state="frozen"/>
      <selection pane="bottomLeft" activeCell="A1" sqref="A1"/>
    </sheetView>
  </sheetViews>
  <sheetFormatPr defaultColWidth="9.00390625" customHeight="1" defaultRowHeight="13.5"/>
  <cols>
    <col min="1" max="1" width="17.421875" customWidth="1"/>
    <col min="2" max="2" width="32.00390625" customWidth="1"/>
    <col min="3" max="3" width="28.57421875" customWidth="1"/>
    <col min="4" max="15" width="18.4140625" customWidth="1"/>
  </cols>
  <sheetData>
    <row customHeight="1" ht="13.5">
      <c r="A1" s="8"/>
      <c r="B1" s="8"/>
      <c r="C1" s="8"/>
      <c r="D1" s="8"/>
      <c r="E1" s="8"/>
      <c r="F1" s="8"/>
      <c r="G1" s="8"/>
      <c r="H1" s="8"/>
      <c r="I1" s="8"/>
      <c r="J1" s="8"/>
      <c r="K1" s="8"/>
      <c r="L1" s="8"/>
      <c r="M1" s="8"/>
      <c r="N1" s="8"/>
      <c r="O1" s="8"/>
    </row>
    <row customHeight="1" ht="17.499996185302734">
      <c r="A2" s="24"/>
      <c r="B2" s="24"/>
      <c r="C2" s="24"/>
      <c r="D2" s="24"/>
      <c r="E2" s="24"/>
      <c r="F2" s="24"/>
      <c r="G2" s="24"/>
      <c r="H2" s="24"/>
      <c r="I2" s="24"/>
      <c r="J2" s="24"/>
      <c r="K2" s="24"/>
      <c r="L2" s="24"/>
      <c r="M2" s="24"/>
      <c r="N2" s="24"/>
      <c r="O2" s="25" t="s">
        <v>75</v>
      </c>
    </row>
    <row customHeight="1" ht="30.75">
      <c r="A3" s="26" t="str">
        <f>"2025"&amp;"年部门支出预算表"</f>
        <v>2025年部门支出预算表</v>
      </c>
      <c r="B3" s="26"/>
      <c r="C3" s="26"/>
      <c r="D3" s="26"/>
      <c r="E3" s="26"/>
      <c r="F3" s="26"/>
      <c r="G3" s="26"/>
      <c r="H3" s="26"/>
      <c r="I3" s="26"/>
      <c r="J3" s="26"/>
      <c r="K3" s="26"/>
      <c r="L3" s="26"/>
      <c r="M3" s="26"/>
      <c r="N3" s="26"/>
      <c r="O3" s="26"/>
    </row>
    <row customHeight="1" ht="13.5">
      <c r="A4" s="27" t="str">
        <f>"单位名称："&amp;"云南省楚雄彝族自治州人民政府驻北京联络处"</f>
        <v>单位名称：云南省楚雄彝族自治州人民政府驻北京联络处</v>
      </c>
      <c r="B4" s="27"/>
      <c r="C4" s="25" t="s">
        <v>57</v>
      </c>
      <c r="D4" s="25"/>
      <c r="E4" s="25"/>
      <c r="F4" s="25"/>
      <c r="G4" s="25"/>
      <c r="H4" s="25"/>
      <c r="I4" s="25"/>
      <c r="J4" s="25"/>
      <c r="K4" s="25"/>
      <c r="L4" s="25"/>
      <c r="M4" s="25"/>
      <c r="N4" s="25"/>
      <c r="O4" s="25"/>
    </row>
    <row customHeight="1" ht="13.5">
      <c r="A5" s="12" t="s">
        <v>77</v>
      </c>
      <c r="B5" s="12" t="s">
        <v>78</v>
      </c>
      <c r="C5" s="12" t="s">
        <v>60</v>
      </c>
      <c r="D5" s="12" t="s">
        <v>63</v>
      </c>
      <c r="E5" s="12"/>
      <c r="F5" s="12"/>
      <c r="G5" s="12" t="s">
        <v>64</v>
      </c>
      <c r="H5" s="12" t="s">
        <v>65</v>
      </c>
      <c r="I5" s="12" t="s">
        <v>79</v>
      </c>
      <c r="J5" s="12" t="s">
        <v>67</v>
      </c>
      <c r="K5" s="12"/>
      <c r="L5" s="12"/>
      <c r="M5" s="12"/>
      <c r="N5" s="12"/>
      <c r="O5" s="12"/>
    </row>
    <row customHeight="1" ht="27.75">
      <c r="A6" s="12"/>
      <c r="B6" s="12"/>
      <c r="C6" s="12"/>
      <c r="D6" s="12" t="s">
        <v>62</v>
      </c>
      <c r="E6" s="12" t="s">
        <v>80</v>
      </c>
      <c r="F6" s="12" t="s">
        <v>81</v>
      </c>
      <c r="G6" s="12"/>
      <c r="H6" s="12"/>
      <c r="I6" s="12"/>
      <c r="J6" s="12" t="s">
        <v>62</v>
      </c>
      <c r="K6" s="12" t="s">
        <v>82</v>
      </c>
      <c r="L6" s="12" t="s">
        <v>83</v>
      </c>
      <c r="M6" s="12" t="s">
        <v>84</v>
      </c>
      <c r="N6" s="12" t="s">
        <v>85</v>
      </c>
      <c r="O6" s="12" t="s">
        <v>86</v>
      </c>
    </row>
    <row customHeight="1" ht="20.350433349609375">
      <c r="A7" s="28" t="s">
        <v>87</v>
      </c>
      <c r="B7" s="28" t="s">
        <v>88</v>
      </c>
      <c r="C7" s="28" t="s">
        <v>89</v>
      </c>
      <c r="D7" s="29" t="s">
        <v>90</v>
      </c>
      <c r="E7" s="29" t="s">
        <v>91</v>
      </c>
      <c r="F7" s="29" t="s">
        <v>92</v>
      </c>
      <c r="G7" s="29" t="s">
        <v>93</v>
      </c>
      <c r="H7" s="29" t="s">
        <v>94</v>
      </c>
      <c r="I7" s="29" t="s">
        <v>95</v>
      </c>
      <c r="J7" s="29" t="s">
        <v>96</v>
      </c>
      <c r="K7" s="29" t="s">
        <v>97</v>
      </c>
      <c r="L7" s="29" t="s">
        <v>98</v>
      </c>
      <c r="M7" s="29" t="s">
        <v>99</v>
      </c>
      <c r="N7" s="28" t="s">
        <v>100</v>
      </c>
      <c r="O7" s="30">
        <v>15</v>
      </c>
    </row>
    <row customHeight="1" ht="24">
      <c r="A8" s="13" t="s">
        <v>101</v>
      </c>
      <c r="B8" s="31" t="s">
        <v>102</v>
      </c>
      <c r="C8" s="14">
        <v>2580826.55</v>
      </c>
      <c r="D8" s="14">
        <v>1980826.55</v>
      </c>
      <c r="E8" s="14">
        <v>1480826.55</v>
      </c>
      <c r="F8" s="14">
        <v>500000</v>
      </c>
      <c r="G8" s="14"/>
      <c r="H8" s="14"/>
      <c r="I8" s="14"/>
      <c r="J8" s="14">
        <v>600000</v>
      </c>
      <c r="K8" s="14">
        <v>600000</v>
      </c>
      <c r="L8" s="14"/>
      <c r="M8" s="14"/>
      <c r="N8" s="14"/>
      <c r="O8" s="14"/>
    </row>
    <row customHeight="1" ht="24">
      <c r="A9" s="32" t="s">
        <v>103</v>
      </c>
      <c r="B9" s="33" t="s">
        <v>104</v>
      </c>
      <c r="C9" s="14">
        <v>2580826.55</v>
      </c>
      <c r="D9" s="14">
        <v>1980826.55</v>
      </c>
      <c r="E9" s="14">
        <v>1480826.55</v>
      </c>
      <c r="F9" s="14">
        <v>500000</v>
      </c>
      <c r="G9" s="14"/>
      <c r="H9" s="14"/>
      <c r="I9" s="14"/>
      <c r="J9" s="14">
        <v>600000</v>
      </c>
      <c r="K9" s="14">
        <v>600000</v>
      </c>
      <c r="L9" s="14"/>
      <c r="M9" s="14"/>
      <c r="N9" s="14"/>
      <c r="O9" s="14"/>
    </row>
    <row customHeight="1" ht="24">
      <c r="A10" s="34" t="s">
        <v>105</v>
      </c>
      <c r="B10" s="35" t="s">
        <v>106</v>
      </c>
      <c r="C10" s="14">
        <v>1446224.55</v>
      </c>
      <c r="D10" s="14">
        <v>1446224.55</v>
      </c>
      <c r="E10" s="14">
        <v>1446224.55</v>
      </c>
      <c r="F10" s="14"/>
      <c r="G10" s="14"/>
      <c r="H10" s="14"/>
      <c r="I10" s="14"/>
      <c r="J10" s="14"/>
      <c r="K10" s="14"/>
      <c r="L10" s="14"/>
      <c r="M10" s="14"/>
      <c r="N10" s="14"/>
      <c r="O10" s="14"/>
    </row>
    <row customHeight="1" ht="24">
      <c r="A11" s="34" t="s">
        <v>107</v>
      </c>
      <c r="B11" s="35" t="s">
        <v>108</v>
      </c>
      <c r="C11" s="14">
        <v>1134602</v>
      </c>
      <c r="D11" s="14">
        <v>534602</v>
      </c>
      <c r="E11" s="14">
        <v>34602</v>
      </c>
      <c r="F11" s="14">
        <v>500000</v>
      </c>
      <c r="G11" s="14"/>
      <c r="H11" s="14"/>
      <c r="I11" s="14"/>
      <c r="J11" s="14">
        <v>600000</v>
      </c>
      <c r="K11" s="14">
        <v>600000</v>
      </c>
      <c r="L11" s="14"/>
      <c r="M11" s="14"/>
      <c r="N11" s="14"/>
      <c r="O11" s="14"/>
    </row>
    <row customHeight="1" ht="24">
      <c r="A12" s="13" t="s">
        <v>109</v>
      </c>
      <c r="B12" s="31" t="s">
        <v>110</v>
      </c>
      <c r="C12" s="14">
        <v>156909.75</v>
      </c>
      <c r="D12" s="14">
        <v>156909.75</v>
      </c>
      <c r="E12" s="14">
        <v>156909.75</v>
      </c>
      <c r="F12" s="14"/>
      <c r="G12" s="14"/>
      <c r="H12" s="14"/>
      <c r="I12" s="14"/>
      <c r="J12" s="14"/>
      <c r="K12" s="14"/>
      <c r="L12" s="14"/>
      <c r="M12" s="14"/>
      <c r="N12" s="14"/>
      <c r="O12" s="14"/>
    </row>
    <row customHeight="1" ht="24">
      <c r="A13" s="32" t="s">
        <v>111</v>
      </c>
      <c r="B13" s="33" t="s">
        <v>112</v>
      </c>
      <c r="C13" s="14">
        <v>156909.75</v>
      </c>
      <c r="D13" s="14">
        <v>156909.75</v>
      </c>
      <c r="E13" s="14">
        <v>156909.75</v>
      </c>
      <c r="F13" s="14"/>
      <c r="G13" s="14"/>
      <c r="H13" s="14"/>
      <c r="I13" s="14"/>
      <c r="J13" s="14"/>
      <c r="K13" s="14"/>
      <c r="L13" s="14"/>
      <c r="M13" s="14"/>
      <c r="N13" s="14"/>
      <c r="O13" s="14"/>
    </row>
    <row customHeight="1" ht="24">
      <c r="A14" s="34" t="s">
        <v>113</v>
      </c>
      <c r="B14" s="35" t="s">
        <v>114</v>
      </c>
      <c r="C14" s="14">
        <v>156909.75</v>
      </c>
      <c r="D14" s="14">
        <v>156909.75</v>
      </c>
      <c r="E14" s="14">
        <v>156909.75</v>
      </c>
      <c r="F14" s="14"/>
      <c r="G14" s="14"/>
      <c r="H14" s="14"/>
      <c r="I14" s="14"/>
      <c r="J14" s="14"/>
      <c r="K14" s="14"/>
      <c r="L14" s="14"/>
      <c r="M14" s="14"/>
      <c r="N14" s="14"/>
      <c r="O14" s="14"/>
    </row>
    <row customHeight="1" ht="24">
      <c r="A15" s="13" t="s">
        <v>115</v>
      </c>
      <c r="B15" s="31" t="s">
        <v>116</v>
      </c>
      <c r="C15" s="14">
        <v>87928.65</v>
      </c>
      <c r="D15" s="14">
        <v>87928.65</v>
      </c>
      <c r="E15" s="14">
        <v>87928.65</v>
      </c>
      <c r="F15" s="14"/>
      <c r="G15" s="14"/>
      <c r="H15" s="14"/>
      <c r="I15" s="14"/>
      <c r="J15" s="14"/>
      <c r="K15" s="14"/>
      <c r="L15" s="14"/>
      <c r="M15" s="14"/>
      <c r="N15" s="14"/>
      <c r="O15" s="14"/>
    </row>
    <row customHeight="1" ht="24">
      <c r="A16" s="32" t="s">
        <v>117</v>
      </c>
      <c r="B16" s="33" t="s">
        <v>118</v>
      </c>
      <c r="C16" s="14">
        <v>87928.65</v>
      </c>
      <c r="D16" s="14">
        <v>87928.65</v>
      </c>
      <c r="E16" s="14">
        <v>87928.65</v>
      </c>
      <c r="F16" s="14"/>
      <c r="G16" s="14"/>
      <c r="H16" s="14"/>
      <c r="I16" s="14"/>
      <c r="J16" s="14"/>
      <c r="K16" s="14"/>
      <c r="L16" s="14"/>
      <c r="M16" s="14"/>
      <c r="N16" s="14"/>
      <c r="O16" s="14"/>
    </row>
    <row customHeight="1" ht="24">
      <c r="A17" s="34" t="s">
        <v>119</v>
      </c>
      <c r="B17" s="35" t="s">
        <v>120</v>
      </c>
      <c r="C17" s="14">
        <v>54128.41</v>
      </c>
      <c r="D17" s="14">
        <v>54128.41</v>
      </c>
      <c r="E17" s="14">
        <v>54128.41</v>
      </c>
      <c r="F17" s="14"/>
      <c r="G17" s="14"/>
      <c r="H17" s="14"/>
      <c r="I17" s="14"/>
      <c r="J17" s="14"/>
      <c r="K17" s="14"/>
      <c r="L17" s="14"/>
      <c r="M17" s="14"/>
      <c r="N17" s="14"/>
      <c r="O17" s="14"/>
    </row>
    <row customHeight="1" ht="24">
      <c r="A18" s="34" t="s">
        <v>121</v>
      </c>
      <c r="B18" s="35" t="s">
        <v>122</v>
      </c>
      <c r="C18" s="14"/>
      <c r="D18" s="14"/>
      <c r="E18" s="14"/>
      <c r="F18" s="14"/>
      <c r="G18" s="14"/>
      <c r="H18" s="14"/>
      <c r="I18" s="14"/>
      <c r="J18" s="14"/>
      <c r="K18" s="14"/>
      <c r="L18" s="14"/>
      <c r="M18" s="14"/>
      <c r="N18" s="14"/>
      <c r="O18" s="14"/>
    </row>
    <row customHeight="1" ht="24">
      <c r="A19" s="34" t="s">
        <v>123</v>
      </c>
      <c r="B19" s="35" t="s">
        <v>124</v>
      </c>
      <c r="C19" s="14">
        <v>31840.24</v>
      </c>
      <c r="D19" s="14">
        <v>31840.24</v>
      </c>
      <c r="E19" s="14">
        <v>31840.24</v>
      </c>
      <c r="F19" s="14"/>
      <c r="G19" s="14"/>
      <c r="H19" s="14"/>
      <c r="I19" s="14"/>
      <c r="J19" s="14"/>
      <c r="K19" s="14"/>
      <c r="L19" s="14"/>
      <c r="M19" s="14"/>
      <c r="N19" s="14"/>
      <c r="O19" s="14"/>
    </row>
    <row customHeight="1" ht="24">
      <c r="A20" s="34" t="s">
        <v>125</v>
      </c>
      <c r="B20" s="35" t="s">
        <v>126</v>
      </c>
      <c r="C20" s="14">
        <v>1960</v>
      </c>
      <c r="D20" s="14">
        <v>1960</v>
      </c>
      <c r="E20" s="14">
        <v>1960</v>
      </c>
      <c r="F20" s="14"/>
      <c r="G20" s="14"/>
      <c r="H20" s="14"/>
      <c r="I20" s="14"/>
      <c r="J20" s="14"/>
      <c r="K20" s="14"/>
      <c r="L20" s="14"/>
      <c r="M20" s="14"/>
      <c r="N20" s="14"/>
      <c r="O20" s="14"/>
    </row>
    <row customHeight="1" ht="24">
      <c r="A21" s="13" t="s">
        <v>127</v>
      </c>
      <c r="B21" s="31" t="s">
        <v>128</v>
      </c>
      <c r="C21" s="14">
        <v>128763.12</v>
      </c>
      <c r="D21" s="14">
        <v>128763.12</v>
      </c>
      <c r="E21" s="14">
        <v>128763.12</v>
      </c>
      <c r="F21" s="14"/>
      <c r="G21" s="14"/>
      <c r="H21" s="14"/>
      <c r="I21" s="14"/>
      <c r="J21" s="14"/>
      <c r="K21" s="14"/>
      <c r="L21" s="14"/>
      <c r="M21" s="14"/>
      <c r="N21" s="14"/>
      <c r="O21" s="14"/>
    </row>
    <row customHeight="1" ht="24">
      <c r="A22" s="32" t="s">
        <v>129</v>
      </c>
      <c r="B22" s="33" t="s">
        <v>130</v>
      </c>
      <c r="C22" s="14">
        <v>128763.12</v>
      </c>
      <c r="D22" s="14">
        <v>128763.12</v>
      </c>
      <c r="E22" s="14">
        <v>128763.12</v>
      </c>
      <c r="F22" s="14"/>
      <c r="G22" s="14"/>
      <c r="H22" s="14"/>
      <c r="I22" s="14"/>
      <c r="J22" s="14"/>
      <c r="K22" s="14"/>
      <c r="L22" s="14"/>
      <c r="M22" s="14"/>
      <c r="N22" s="14"/>
      <c r="O22" s="14"/>
    </row>
    <row customHeight="1" ht="24">
      <c r="A23" s="34" t="s">
        <v>131</v>
      </c>
      <c r="B23" s="35" t="s">
        <v>132</v>
      </c>
      <c r="C23" s="14">
        <v>128763.12</v>
      </c>
      <c r="D23" s="14">
        <v>128763.12</v>
      </c>
      <c r="E23" s="14">
        <v>128763.12</v>
      </c>
      <c r="F23" s="14"/>
      <c r="G23" s="14"/>
      <c r="H23" s="14"/>
      <c r="I23" s="14"/>
      <c r="J23" s="14"/>
      <c r="K23" s="14"/>
      <c r="L23" s="14"/>
      <c r="M23" s="14"/>
      <c r="N23" s="14"/>
      <c r="O23" s="14"/>
    </row>
    <row customHeight="1" ht="29.350433349609375">
      <c r="A24" s="23" t="s">
        <v>60</v>
      </c>
      <c r="B24" s="23"/>
      <c r="C24" s="14">
        <v>2954428.07</v>
      </c>
      <c r="D24" s="14">
        <v>2354428.07</v>
      </c>
      <c r="E24" s="14">
        <v>1854428.07</v>
      </c>
      <c r="F24" s="14">
        <v>500000</v>
      </c>
      <c r="G24" s="14"/>
      <c r="H24" s="14"/>
      <c r="I24" s="14"/>
      <c r="J24" s="14">
        <v>600000</v>
      </c>
      <c r="K24" s="14">
        <v>600000</v>
      </c>
      <c r="L24" s="14"/>
      <c r="M24" s="14"/>
      <c r="N24" s="14"/>
      <c r="O24" s="14"/>
    </row>
  </sheetData>
  <mergeCells count="12">
    <mergeCell ref="A3:O3"/>
    <mergeCell ref="A4:B4"/>
    <mergeCell ref="C4:O4"/>
    <mergeCell ref="D5:F5"/>
    <mergeCell ref="J5:O5"/>
    <mergeCell ref="A24:B24"/>
    <mergeCell ref="A5:A6"/>
    <mergeCell ref="B5:B6"/>
    <mergeCell ref="C5:C6"/>
    <mergeCell ref="G5:G6"/>
    <mergeCell ref="H5:H6"/>
    <mergeCell ref="I5:I6"/>
  </mergeCells>
  <pageSetup paperSize="9" scale="0" pageOrder="downThenOver" orientation="portrait"/>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r:uid="{21B22E79-D42B-0BEA-27A2-FFC113D89786}" mc:Ignorable="x14ac xr xr2 xr3">
  <sheetPr>
    <outlinePr summaryRight="0"/>
  </sheetPr>
  <dimension ref="A1:D39"/>
  <sheetViews>
    <sheetView topLeftCell="A1" showZeros="0" workbookViewId="0" tabSelected="1">
      <pane ySplit="1" topLeftCell="A32" activePane="bottomLeft" state="frozen"/>
      <selection pane="bottomLeft" activeCell="A1" sqref="A1"/>
    </sheetView>
  </sheetViews>
  <sheetFormatPr defaultColWidth="9.00390625" customHeight="1" defaultRowHeight="13.5"/>
  <cols>
    <col min="1" max="1" width="35.12109375" customWidth="1"/>
    <col min="2" max="2" width="29.84375" customWidth="1"/>
    <col min="3" max="3" width="34.12109375" customWidth="1"/>
    <col min="4" max="4" width="27.2734375" customWidth="1"/>
  </cols>
  <sheetData>
    <row customHeight="1" ht="13.5">
      <c r="A1" s="8"/>
      <c r="B1" s="8"/>
      <c r="C1" s="8"/>
      <c r="D1" s="8"/>
    </row>
    <row customHeight="1" ht="13.1484375">
      <c r="A2" s="36" t="s">
        <v>133</v>
      </c>
      <c r="B2" s="36"/>
      <c r="C2" s="36"/>
      <c r="D2" s="36"/>
    </row>
    <row customHeight="1" ht="43.1484375">
      <c r="A3" s="26" t="str">
        <f>"2025"&amp;"年部门财政拨款收支预算总表"</f>
        <v>2025年部门财政拨款收支预算总表</v>
      </c>
      <c r="B3" s="26"/>
      <c r="C3" s="26"/>
      <c r="D3" s="26"/>
    </row>
    <row customHeight="1" ht="13.5">
      <c r="A4" s="27" t="str">
        <f>"单位名称："&amp;"云南省楚雄彝族自治州人民政府驻北京联络处"</f>
        <v>单位名称：云南省楚雄彝族自治州人民政府驻北京联络处</v>
      </c>
      <c r="B4" s="27"/>
      <c r="C4" s="24"/>
      <c r="D4" s="25" t="s">
        <v>57</v>
      </c>
    </row>
    <row customHeight="1" ht="13.5">
      <c r="A5" s="37" t="s">
        <v>135</v>
      </c>
      <c r="B5" s="37"/>
      <c r="C5" s="37" t="s">
        <v>136</v>
      </c>
      <c r="D5" s="37"/>
    </row>
    <row customHeight="1" ht="42">
      <c r="A6" s="37" t="s">
        <v>6</v>
      </c>
      <c r="B6" s="37" t="str">
        <f t="shared" si="0" ref="B6:D6">"2025"&amp;"年预算数"</f>
        <v>2025年预算数</v>
      </c>
      <c r="C6" s="38" t="s">
        <v>137</v>
      </c>
      <c r="D6" s="37" t="str">
        <f t="shared" si="0"/>
        <v>2025年预算数</v>
      </c>
    </row>
    <row customHeight="1" ht="24.100433349609375">
      <c r="A7" s="39" t="s">
        <v>138</v>
      </c>
      <c r="B7" s="14">
        <v>2354428.07</v>
      </c>
      <c r="C7" s="40" t="s">
        <v>139</v>
      </c>
      <c r="D7" s="14">
        <v>2354428.07</v>
      </c>
    </row>
    <row customHeight="1" ht="24.100433349609375">
      <c r="A8" s="39" t="s">
        <v>140</v>
      </c>
      <c r="B8" s="14">
        <v>2354428.07</v>
      </c>
      <c r="C8" s="40" t="s">
        <v>141</v>
      </c>
      <c r="D8" s="14">
        <v>1980826.55</v>
      </c>
    </row>
    <row customHeight="1" ht="24.100433349609375">
      <c r="A9" s="39" t="s">
        <v>142</v>
      </c>
      <c r="B9" s="14"/>
      <c r="C9" s="40" t="s">
        <v>143</v>
      </c>
      <c r="D9" s="14"/>
    </row>
    <row customHeight="1" ht="24.100433349609375">
      <c r="A10" s="39" t="s">
        <v>144</v>
      </c>
      <c r="B10" s="14"/>
      <c r="C10" s="40" t="s">
        <v>145</v>
      </c>
      <c r="D10" s="14"/>
    </row>
    <row customHeight="1" ht="24.100433349609375">
      <c r="A11" s="39" t="s">
        <v>146</v>
      </c>
      <c r="B11" s="14"/>
      <c r="C11" s="40" t="s">
        <v>147</v>
      </c>
      <c r="D11" s="14"/>
    </row>
    <row customHeight="1" ht="24.100433349609375">
      <c r="A12" s="39" t="s">
        <v>140</v>
      </c>
      <c r="B12" s="14"/>
      <c r="C12" s="40" t="s">
        <v>148</v>
      </c>
      <c r="D12" s="14"/>
    </row>
    <row customHeight="1" ht="24.100433349609375">
      <c r="A13" s="41" t="s">
        <v>142</v>
      </c>
      <c r="B13" s="14"/>
      <c r="C13" s="42" t="s">
        <v>149</v>
      </c>
      <c r="D13" s="14"/>
    </row>
    <row customHeight="1" ht="24.100433349609375">
      <c r="A14" s="41" t="s">
        <v>144</v>
      </c>
      <c r="B14" s="14"/>
      <c r="C14" s="42" t="s">
        <v>150</v>
      </c>
      <c r="D14" s="14"/>
    </row>
    <row customHeight="1" ht="24.100433349609375">
      <c r="A15" s="43"/>
      <c r="B15" s="14"/>
      <c r="C15" s="42" t="s">
        <v>151</v>
      </c>
      <c r="D15" s="14">
        <v>156909.75</v>
      </c>
    </row>
    <row customHeight="1" ht="24.100433349609375">
      <c r="A16" s="43"/>
      <c r="B16" s="14"/>
      <c r="C16" s="42" t="s">
        <v>152</v>
      </c>
      <c r="D16" s="14"/>
    </row>
    <row customHeight="1" ht="24.100433349609375">
      <c r="A17" s="43"/>
      <c r="B17" s="14"/>
      <c r="C17" s="42" t="s">
        <v>153</v>
      </c>
      <c r="D17" s="14">
        <v>87928.65</v>
      </c>
    </row>
    <row customHeight="1" ht="24.100433349609375">
      <c r="A18" s="43"/>
      <c r="B18" s="14"/>
      <c r="C18" s="42" t="s">
        <v>154</v>
      </c>
      <c r="D18" s="14"/>
    </row>
    <row customHeight="1" ht="24.100433349609375">
      <c r="A19" s="43"/>
      <c r="B19" s="14"/>
      <c r="C19" s="42" t="s">
        <v>155</v>
      </c>
      <c r="D19" s="14"/>
    </row>
    <row customHeight="1" ht="24.100433349609375">
      <c r="A20" s="43"/>
      <c r="B20" s="14"/>
      <c r="C20" s="42" t="s">
        <v>156</v>
      </c>
      <c r="D20" s="14"/>
    </row>
    <row customHeight="1" ht="24.100433349609375">
      <c r="A21" s="43"/>
      <c r="B21" s="14"/>
      <c r="C21" s="42" t="s">
        <v>157</v>
      </c>
      <c r="D21" s="14"/>
    </row>
    <row customHeight="1" ht="24.100433349609375">
      <c r="A22" s="43"/>
      <c r="B22" s="14"/>
      <c r="C22" s="42" t="s">
        <v>158</v>
      </c>
      <c r="D22" s="14"/>
    </row>
    <row customHeight="1" ht="24.100433349609375">
      <c r="A23" s="43"/>
      <c r="B23" s="14"/>
      <c r="C23" s="42" t="s">
        <v>159</v>
      </c>
      <c r="D23" s="14"/>
    </row>
    <row customHeight="1" ht="24.100433349609375">
      <c r="A24" s="43"/>
      <c r="B24" s="14"/>
      <c r="C24" s="42" t="s">
        <v>160</v>
      </c>
      <c r="D24" s="14"/>
    </row>
    <row customHeight="1" ht="24.100433349609375">
      <c r="A25" s="43"/>
      <c r="B25" s="14"/>
      <c r="C25" s="42" t="s">
        <v>161</v>
      </c>
      <c r="D25" s="14"/>
    </row>
    <row customHeight="1" ht="24.100433349609375">
      <c r="A26" s="43"/>
      <c r="B26" s="14"/>
      <c r="C26" s="42" t="s">
        <v>162</v>
      </c>
      <c r="D26" s="14"/>
    </row>
    <row customHeight="1" ht="24.100433349609375">
      <c r="A27" s="43"/>
      <c r="B27" s="14"/>
      <c r="C27" s="42" t="s">
        <v>163</v>
      </c>
      <c r="D27" s="14">
        <v>128763.12</v>
      </c>
    </row>
    <row customHeight="1" ht="24.100433349609375">
      <c r="A28" s="43"/>
      <c r="B28" s="14"/>
      <c r="C28" s="42" t="s">
        <v>164</v>
      </c>
      <c r="D28" s="14"/>
    </row>
    <row customHeight="1" ht="24.100433349609375">
      <c r="A29" s="43"/>
      <c r="B29" s="14"/>
      <c r="C29" s="42" t="s">
        <v>165</v>
      </c>
      <c r="D29" s="14"/>
    </row>
    <row customHeight="1" ht="24.100433349609375">
      <c r="A30" s="43"/>
      <c r="B30" s="14"/>
      <c r="C30" s="42" t="s">
        <v>166</v>
      </c>
      <c r="D30" s="14"/>
    </row>
    <row customHeight="1" ht="24.100433349609375">
      <c r="A31" s="43"/>
      <c r="B31" s="14"/>
      <c r="C31" s="42" t="s">
        <v>167</v>
      </c>
      <c r="D31" s="14"/>
    </row>
    <row customHeight="1" ht="24.100433349609375">
      <c r="A32" s="43"/>
      <c r="B32" s="14"/>
      <c r="C32" s="41" t="s">
        <v>168</v>
      </c>
      <c r="D32" s="14"/>
    </row>
    <row customHeight="1" ht="24.100433349609375">
      <c r="A33" s="43"/>
      <c r="B33" s="14"/>
      <c r="C33" s="41" t="s">
        <v>169</v>
      </c>
      <c r="D33" s="14"/>
    </row>
    <row customHeight="1" ht="24.100433349609375">
      <c r="A34" s="43"/>
      <c r="B34" s="14"/>
      <c r="C34" s="44" t="s">
        <v>170</v>
      </c>
      <c r="D34" s="14"/>
    </row>
    <row customHeight="1" ht="24">
      <c r="A35" s="45"/>
      <c r="B35" s="14"/>
      <c r="C35" s="46" t="s">
        <v>171</v>
      </c>
      <c r="D35" s="14"/>
    </row>
    <row customHeight="1" ht="24">
      <c r="A36" s="45"/>
      <c r="B36" s="14"/>
      <c r="C36" s="46" t="s">
        <v>172</v>
      </c>
      <c r="D36" s="14"/>
    </row>
    <row customHeight="1" ht="24">
      <c r="A37" s="45"/>
      <c r="B37" s="14"/>
      <c r="C37" s="46" t="s">
        <v>173</v>
      </c>
      <c r="D37" s="14"/>
    </row>
    <row customHeight="1" ht="24">
      <c r="A38" s="45"/>
      <c r="B38" s="14"/>
      <c r="C38" s="44" t="s">
        <v>174</v>
      </c>
      <c r="D38" s="47"/>
    </row>
    <row customHeight="1" ht="24.100433349609375">
      <c r="A39" s="45" t="s">
        <v>53</v>
      </c>
      <c r="B39" s="14">
        <v>2354428.07</v>
      </c>
      <c r="C39" s="45" t="s">
        <v>175</v>
      </c>
      <c r="D39" s="14">
        <v>2354428.07</v>
      </c>
    </row>
  </sheetData>
  <mergeCells count="5">
    <mergeCell ref="A3:D3"/>
    <mergeCell ref="A4:B4"/>
    <mergeCell ref="A5:B5"/>
    <mergeCell ref="C5:D5"/>
    <mergeCell ref="A2:D2"/>
  </mergeCells>
  <pageSetup paperSize="9" scale="0" pageOrder="downThenOver" orientation="portrait"/>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r:uid="{80A3D471-1D8B-6A0E-D02B-B393A6B86F82}" mc:Ignorable="x14ac xr xr2 xr3">
  <sheetPr>
    <outlinePr summaryRight="0"/>
  </sheetPr>
  <dimension ref="A1:G23"/>
  <sheetViews>
    <sheetView topLeftCell="A1" showZeros="0" workbookViewId="0" tabSelected="1">
      <pane ySplit="1" topLeftCell="A2" activePane="bottomLeft" state="frozen"/>
      <selection pane="bottomLeft" activeCell="A1" sqref="A1"/>
    </sheetView>
  </sheetViews>
  <sheetFormatPr defaultColWidth="9.00390625" customHeight="1" defaultRowHeight="13.5"/>
  <cols>
    <col min="1" max="1" width="18.57421875" customWidth="1"/>
    <col min="2" max="2" width="21.84375" customWidth="1"/>
    <col min="3" max="7" width="26.12109375" customWidth="1"/>
  </cols>
  <sheetData>
    <row customHeight="1" ht="13.5">
      <c r="A1" s="8"/>
      <c r="B1" s="8"/>
      <c r="C1" s="8"/>
      <c r="D1" s="8"/>
      <c r="E1" s="8"/>
      <c r="F1" s="8"/>
      <c r="G1" s="8"/>
    </row>
    <row customHeight="1" ht="15.3984375">
      <c r="A2" s="10" t="s">
        <v>176</v>
      </c>
      <c r="B2" s="10"/>
      <c r="C2" s="10"/>
      <c r="D2" s="10"/>
      <c r="E2" s="10"/>
      <c r="F2" s="10"/>
      <c r="G2" s="10"/>
    </row>
    <row customHeight="1" ht="35.6484375">
      <c r="A3" s="11" t="str">
        <f>"2025"&amp;"年一般公共预算支出预算表（按功能科目分类）"</f>
        <v>2025年一般公共预算支出预算表（按功能科目分类）</v>
      </c>
      <c r="B3" s="11"/>
      <c r="C3" s="11"/>
      <c r="D3" s="11"/>
      <c r="E3" s="11"/>
      <c r="F3" s="11"/>
      <c r="G3" s="11"/>
    </row>
    <row customHeight="1" ht="26.350433349609375">
      <c r="A4" s="9" t="str">
        <f>"单位名称："&amp;"云南省楚雄彝族自治州人民政府驻北京联络处"</f>
        <v>单位名称：云南省楚雄彝族自治州人民政府驻北京联络处</v>
      </c>
      <c r="B4" s="9"/>
      <c r="C4" s="9"/>
      <c r="D4" s="9"/>
      <c r="E4" s="9"/>
      <c r="F4" s="21"/>
      <c r="G4" s="10" t="s">
        <v>3</v>
      </c>
    </row>
    <row customHeight="1" ht="18.850433349609375">
      <c r="A5" s="12" t="s">
        <v>178</v>
      </c>
      <c r="B5" s="12"/>
      <c r="C5" s="12" t="s">
        <v>60</v>
      </c>
      <c r="D5" s="12" t="s">
        <v>80</v>
      </c>
      <c r="E5" s="12"/>
      <c r="F5" s="12"/>
      <c r="G5" s="12" t="s">
        <v>81</v>
      </c>
    </row>
    <row customHeight="1" ht="18.850433349609375">
      <c r="A6" s="12" t="s">
        <v>77</v>
      </c>
      <c r="B6" s="12" t="s">
        <v>78</v>
      </c>
      <c r="C6" s="12"/>
      <c r="D6" s="12" t="s">
        <v>62</v>
      </c>
      <c r="E6" s="12" t="s">
        <v>179</v>
      </c>
      <c r="F6" s="12" t="s">
        <v>180</v>
      </c>
      <c r="G6" s="12"/>
    </row>
    <row customHeight="1" ht="18.850433349609375">
      <c r="A7" s="12" t="s">
        <v>87</v>
      </c>
      <c r="B7" s="12">
        <v>2</v>
      </c>
      <c r="C7" s="12" t="s">
        <v>89</v>
      </c>
      <c r="D7" s="12" t="s">
        <v>90</v>
      </c>
      <c r="E7" s="12" t="s">
        <v>91</v>
      </c>
      <c r="F7" s="12" t="s">
        <v>92</v>
      </c>
      <c r="G7" s="12" t="s">
        <v>93</v>
      </c>
    </row>
    <row customHeight="1" ht="18.850433349609375">
      <c r="A8" s="13" t="s">
        <v>101</v>
      </c>
      <c r="B8" s="13" t="s">
        <v>102</v>
      </c>
      <c r="C8" s="14">
        <v>1980826.55</v>
      </c>
      <c r="D8" s="14">
        <v>1480826.55</v>
      </c>
      <c r="E8" s="14">
        <v>1195031.43</v>
      </c>
      <c r="F8" s="14">
        <v>285795.12</v>
      </c>
      <c r="G8" s="14">
        <v>500000</v>
      </c>
    </row>
    <row customHeight="1" ht="18.850433349609375">
      <c r="A9" s="32" t="s">
        <v>103</v>
      </c>
      <c r="B9" s="32" t="s">
        <v>104</v>
      </c>
      <c r="C9" s="14">
        <v>1980826.55</v>
      </c>
      <c r="D9" s="14">
        <v>1480826.55</v>
      </c>
      <c r="E9" s="14">
        <v>1195031.43</v>
      </c>
      <c r="F9" s="14">
        <v>285795.12</v>
      </c>
      <c r="G9" s="14">
        <v>500000</v>
      </c>
    </row>
    <row customHeight="1" ht="18.850433349609375">
      <c r="A10" s="34" t="s">
        <v>105</v>
      </c>
      <c r="B10" s="34" t="s">
        <v>106</v>
      </c>
      <c r="C10" s="14">
        <v>1446224.55</v>
      </c>
      <c r="D10" s="14">
        <v>1446224.55</v>
      </c>
      <c r="E10" s="14">
        <v>1160429.43</v>
      </c>
      <c r="F10" s="14">
        <v>285795.12</v>
      </c>
      <c r="G10" s="14"/>
    </row>
    <row customHeight="1" ht="18.850433349609375">
      <c r="A11" s="34" t="s">
        <v>107</v>
      </c>
      <c r="B11" s="34" t="s">
        <v>108</v>
      </c>
      <c r="C11" s="14">
        <v>534602</v>
      </c>
      <c r="D11" s="14">
        <v>34602</v>
      </c>
      <c r="E11" s="14">
        <v>34602</v>
      </c>
      <c r="F11" s="14"/>
      <c r="G11" s="14">
        <v>500000</v>
      </c>
    </row>
    <row customHeight="1" ht="18.850433349609375">
      <c r="A12" s="13" t="s">
        <v>109</v>
      </c>
      <c r="B12" s="13" t="s">
        <v>110</v>
      </c>
      <c r="C12" s="14">
        <v>156909.75</v>
      </c>
      <c r="D12" s="14">
        <v>156909.75</v>
      </c>
      <c r="E12" s="14">
        <v>156909.75</v>
      </c>
      <c r="F12" s="14"/>
      <c r="G12" s="14"/>
    </row>
    <row customHeight="1" ht="18.850433349609375">
      <c r="A13" s="32" t="s">
        <v>111</v>
      </c>
      <c r="B13" s="32" t="s">
        <v>112</v>
      </c>
      <c r="C13" s="14">
        <v>156909.75</v>
      </c>
      <c r="D13" s="14">
        <v>156909.75</v>
      </c>
      <c r="E13" s="14">
        <v>156909.75</v>
      </c>
      <c r="F13" s="14"/>
      <c r="G13" s="14"/>
    </row>
    <row customHeight="1" ht="18.850433349609375">
      <c r="A14" s="34" t="s">
        <v>113</v>
      </c>
      <c r="B14" s="34" t="s">
        <v>114</v>
      </c>
      <c r="C14" s="14">
        <v>156909.75</v>
      </c>
      <c r="D14" s="14">
        <v>156909.75</v>
      </c>
      <c r="E14" s="14">
        <v>156909.75</v>
      </c>
      <c r="F14" s="14"/>
      <c r="G14" s="14"/>
    </row>
    <row customHeight="1" ht="18.850433349609375">
      <c r="A15" s="13" t="s">
        <v>115</v>
      </c>
      <c r="B15" s="13" t="s">
        <v>116</v>
      </c>
      <c r="C15" s="14">
        <v>87928.65</v>
      </c>
      <c r="D15" s="14">
        <v>87928.65</v>
      </c>
      <c r="E15" s="14">
        <v>87928.65</v>
      </c>
      <c r="F15" s="14"/>
      <c r="G15" s="14"/>
    </row>
    <row customHeight="1" ht="18.850433349609375">
      <c r="A16" s="32" t="s">
        <v>117</v>
      </c>
      <c r="B16" s="32" t="s">
        <v>118</v>
      </c>
      <c r="C16" s="14">
        <v>87928.65</v>
      </c>
      <c r="D16" s="14">
        <v>87928.65</v>
      </c>
      <c r="E16" s="14">
        <v>87928.65</v>
      </c>
      <c r="F16" s="14"/>
      <c r="G16" s="14"/>
    </row>
    <row customHeight="1" ht="18.850433349609375">
      <c r="A17" s="34" t="s">
        <v>119</v>
      </c>
      <c r="B17" s="34" t="s">
        <v>120</v>
      </c>
      <c r="C17" s="14">
        <v>54128.41</v>
      </c>
      <c r="D17" s="14">
        <v>54128.41</v>
      </c>
      <c r="E17" s="14">
        <v>54128.41</v>
      </c>
      <c r="F17" s="14"/>
      <c r="G17" s="14"/>
    </row>
    <row customHeight="1" ht="18.850433349609375">
      <c r="A18" s="34" t="s">
        <v>123</v>
      </c>
      <c r="B18" s="34" t="s">
        <v>124</v>
      </c>
      <c r="C18" s="14">
        <v>31840.24</v>
      </c>
      <c r="D18" s="14">
        <v>31840.24</v>
      </c>
      <c r="E18" s="14">
        <v>31840.24</v>
      </c>
      <c r="F18" s="14"/>
      <c r="G18" s="14"/>
    </row>
    <row customHeight="1" ht="18.850433349609375">
      <c r="A19" s="34" t="s">
        <v>125</v>
      </c>
      <c r="B19" s="34" t="s">
        <v>126</v>
      </c>
      <c r="C19" s="14">
        <v>1960</v>
      </c>
      <c r="D19" s="14">
        <v>1960</v>
      </c>
      <c r="E19" s="14">
        <v>1960</v>
      </c>
      <c r="F19" s="14"/>
      <c r="G19" s="14"/>
    </row>
    <row customHeight="1" ht="18.850433349609375">
      <c r="A20" s="13" t="s">
        <v>127</v>
      </c>
      <c r="B20" s="13" t="s">
        <v>128</v>
      </c>
      <c r="C20" s="14">
        <v>128763.12</v>
      </c>
      <c r="D20" s="14">
        <v>128763.12</v>
      </c>
      <c r="E20" s="14">
        <v>128763.12</v>
      </c>
      <c r="F20" s="14"/>
      <c r="G20" s="14"/>
    </row>
    <row customHeight="1" ht="18.850433349609375">
      <c r="A21" s="32" t="s">
        <v>129</v>
      </c>
      <c r="B21" s="32" t="s">
        <v>130</v>
      </c>
      <c r="C21" s="14">
        <v>128763.12</v>
      </c>
      <c r="D21" s="14">
        <v>128763.12</v>
      </c>
      <c r="E21" s="14">
        <v>128763.12</v>
      </c>
      <c r="F21" s="14"/>
      <c r="G21" s="14"/>
    </row>
    <row customHeight="1" ht="18.850433349609375">
      <c r="A22" s="34" t="s">
        <v>131</v>
      </c>
      <c r="B22" s="34" t="s">
        <v>132</v>
      </c>
      <c r="C22" s="14">
        <v>128763.12</v>
      </c>
      <c r="D22" s="14">
        <v>128763.12</v>
      </c>
      <c r="E22" s="14">
        <v>128763.12</v>
      </c>
      <c r="F22" s="14"/>
      <c r="G22" s="14"/>
    </row>
    <row customHeight="1" ht="18.850433349609375">
      <c r="A23" s="12" t="s">
        <v>181</v>
      </c>
      <c r="B23" s="12"/>
      <c r="C23" s="14">
        <v>2354428.07</v>
      </c>
      <c r="D23" s="14">
        <v>1854428.07</v>
      </c>
      <c r="E23" s="14">
        <v>1568632.95</v>
      </c>
      <c r="F23" s="14">
        <v>285795.12</v>
      </c>
      <c r="G23" s="14">
        <v>500000</v>
      </c>
    </row>
  </sheetData>
  <mergeCells count="8">
    <mergeCell ref="A3:G3"/>
    <mergeCell ref="A4:E4"/>
    <mergeCell ref="A5:B5"/>
    <mergeCell ref="D5:F5"/>
    <mergeCell ref="A23:B23"/>
    <mergeCell ref="C5:C6"/>
    <mergeCell ref="G5:G6"/>
    <mergeCell ref="A2:G2"/>
  </mergeCells>
  <pageSetup paperSize="9" scale="0" pageOrder="downThenOver" orientation="portrait"/>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r:uid="{DB488603-050F-3A18-BC46-9AF6A6BB2518}" mc:Ignorable="x14ac xr xr2 xr3">
  <sheetPr>
    <outlinePr summaryRight="0"/>
  </sheetPr>
  <dimension ref="A1:F8"/>
  <sheetViews>
    <sheetView topLeftCell="A1" showZeros="0" workbookViewId="0" tabSelected="1">
      <pane ySplit="1" topLeftCell="A2" activePane="bottomLeft" state="frozen"/>
      <selection pane="bottomLeft" activeCell="A1" sqref="A1"/>
    </sheetView>
  </sheetViews>
  <sheetFormatPr defaultColWidth="9.00390625" customHeight="1" defaultRowHeight="13.5"/>
  <cols>
    <col min="1" max="2" width="23.12109375" customWidth="1"/>
    <col min="3" max="6" width="20.12109375" customWidth="1"/>
  </cols>
  <sheetData>
    <row customHeight="1" ht="13.5">
      <c r="A1" s="8"/>
      <c r="B1" s="8"/>
      <c r="C1" s="8"/>
      <c r="D1" s="8"/>
      <c r="E1" s="8"/>
      <c r="F1" s="8"/>
    </row>
    <row customHeight="1" ht="16.8984375">
      <c r="A2" s="48" t="s">
        <v>182</v>
      </c>
      <c r="B2" s="49"/>
      <c r="C2" s="49"/>
      <c r="D2" s="49"/>
      <c r="E2" s="50"/>
      <c r="F2" s="49"/>
    </row>
    <row customHeight="1" ht="52.600433349609375">
      <c r="A3" s="11" t="str">
        <f>"2025"&amp;"年一般公共预算“三公”经费支出预算表"</f>
        <v>2025年一般公共预算“三公”经费支出预算表</v>
      </c>
      <c r="B3" s="11"/>
      <c r="C3" s="11"/>
      <c r="D3" s="11"/>
      <c r="E3" s="11"/>
      <c r="F3" s="11"/>
    </row>
    <row customHeight="1" ht="19.600433349609375">
      <c r="A4" s="9" t="str">
        <f>"单位名称："&amp;"云南省楚雄彝族自治州人民政府驻北京联络处"</f>
        <v>单位名称：云南省楚雄彝族自治州人民政府驻北京联络处</v>
      </c>
      <c r="B4" s="9"/>
      <c r="C4" s="10" t="s">
        <v>57</v>
      </c>
      <c r="D4" s="10"/>
      <c r="E4" s="10"/>
      <c r="F4" s="10"/>
    </row>
    <row customHeight="1" ht="18.850433349609375">
      <c r="A5" s="12" t="s">
        <v>184</v>
      </c>
      <c r="B5" s="12" t="s">
        <v>185</v>
      </c>
      <c r="C5" s="12" t="s">
        <v>186</v>
      </c>
      <c r="D5" s="12"/>
      <c r="E5" s="12"/>
      <c r="F5" s="12" t="s">
        <v>187</v>
      </c>
    </row>
    <row customHeight="1" ht="18.850433349609375">
      <c r="A6" s="12"/>
      <c r="B6" s="12"/>
      <c r="C6" s="12" t="s">
        <v>62</v>
      </c>
      <c r="D6" s="12" t="s">
        <v>188</v>
      </c>
      <c r="E6" s="12" t="s">
        <v>189</v>
      </c>
      <c r="F6" s="12"/>
    </row>
    <row customHeight="1" ht="18.850433349609375">
      <c r="A7" s="51" t="s">
        <v>87</v>
      </c>
      <c r="B7" s="51" t="s">
        <v>88</v>
      </c>
      <c r="C7" s="51" t="s">
        <v>89</v>
      </c>
      <c r="D7" s="51" t="s">
        <v>90</v>
      </c>
      <c r="E7" s="51" t="s">
        <v>91</v>
      </c>
      <c r="F7" s="51" t="s">
        <v>92</v>
      </c>
    </row>
    <row customHeight="1" ht="18.850433349609375">
      <c r="A8" s="14">
        <v>275000</v>
      </c>
      <c r="B8" s="14"/>
      <c r="C8" s="14">
        <v>125000</v>
      </c>
      <c r="D8" s="14"/>
      <c r="E8" s="14">
        <v>125000</v>
      </c>
      <c r="F8" s="14">
        <v>150000</v>
      </c>
    </row>
  </sheetData>
  <mergeCells count="8">
    <mergeCell ref="A3:F3"/>
    <mergeCell ref="A4:B4"/>
    <mergeCell ref="C4:F4"/>
    <mergeCell ref="C5:E5"/>
    <mergeCell ref="A5:A6"/>
    <mergeCell ref="B5:B6"/>
    <mergeCell ref="F5:F6"/>
    <mergeCell ref="A2:F2"/>
  </mergeCells>
  <pageSetup paperSize="9" scale="0" pageOrder="downThenOver" orientation="portrait"/>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r:uid="{FB895222-1269-2E0A-53E6-7D803AA3E84C}" mc:Ignorable="x14ac xr xr2 xr3">
  <sheetPr>
    <outlinePr summaryRight="0" summaryBelow="0"/>
    <pageSetUpPr fitToPage="1"/>
  </sheetPr>
  <dimension ref="A1:X34"/>
  <sheetViews>
    <sheetView topLeftCell="A1" showZeros="0" workbookViewId="0" tabSelected="1">
      <pane ySplit="1" topLeftCell="A2" activePane="bottomLeft" state="frozen"/>
      <selection pane="bottomLeft" activeCell="A1" sqref="A1"/>
    </sheetView>
  </sheetViews>
  <sheetFormatPr defaultColWidth="10.7109375" customHeight="1" defaultRowHeight="14.25"/>
  <cols>
    <col min="1" max="1" width="38.28125" customWidth="1"/>
    <col min="2" max="2" width="24.140625" customWidth="1"/>
    <col min="3" max="3" width="36.57421875" customWidth="1"/>
    <col min="4" max="6" width="25.51171875" customWidth="1"/>
    <col min="7" max="7" width="26.8515625" customWidth="1"/>
    <col min="8" max="24" width="33.94140625" customWidth="1"/>
  </cols>
  <sheetData>
    <row customHeight="1" ht="14.25">
      <c r="A1" s="8"/>
      <c r="B1" s="8"/>
      <c r="C1" s="8"/>
      <c r="D1" s="8"/>
      <c r="E1" s="8"/>
      <c r="F1" s="8"/>
      <c r="G1" s="8"/>
      <c r="H1" s="8"/>
      <c r="I1" s="8"/>
      <c r="J1" s="8"/>
      <c r="K1" s="8"/>
      <c r="L1" s="8"/>
      <c r="M1" s="8"/>
      <c r="N1" s="8"/>
      <c r="O1" s="8"/>
      <c r="P1" s="8"/>
      <c r="Q1" s="8"/>
      <c r="R1" s="8"/>
      <c r="S1" s="8"/>
      <c r="T1" s="8"/>
      <c r="U1" s="8"/>
      <c r="V1" s="8"/>
      <c r="W1" s="8"/>
      <c r="X1" s="8"/>
    </row>
    <row customHeight="1" ht="13.5">
      <c r="A2" s="52"/>
      <c r="B2" s="52"/>
      <c r="C2" s="52"/>
      <c r="D2" s="52"/>
      <c r="E2" s="52"/>
      <c r="F2" s="52"/>
      <c r="G2" s="52"/>
      <c r="H2" s="52"/>
      <c r="I2" s="52"/>
      <c r="J2" s="52"/>
      <c r="K2" s="52"/>
      <c r="L2" s="52"/>
      <c r="M2" s="52"/>
      <c r="N2" s="52"/>
      <c r="O2" s="52"/>
      <c r="P2" s="52"/>
      <c r="Q2" s="52"/>
      <c r="R2" s="52"/>
      <c r="S2" s="52"/>
      <c r="T2" s="52"/>
      <c r="U2" s="52"/>
      <c r="V2" s="52"/>
      <c r="W2" s="52"/>
      <c r="X2" s="36" t="s">
        <v>190</v>
      </c>
    </row>
    <row customHeight="1" ht="45">
      <c r="A3" s="26" t="s">
        <v>191</v>
      </c>
      <c r="B3" s="26"/>
      <c r="C3" s="26"/>
      <c r="D3" s="26"/>
      <c r="E3" s="26"/>
      <c r="F3" s="26"/>
      <c r="G3" s="26"/>
      <c r="H3" s="26"/>
      <c r="I3" s="26"/>
      <c r="J3" s="26"/>
      <c r="K3" s="26"/>
      <c r="L3" s="26"/>
      <c r="M3" s="26"/>
      <c r="N3" s="26"/>
      <c r="O3" s="26"/>
      <c r="P3" s="26"/>
      <c r="Q3" s="26"/>
      <c r="R3" s="26"/>
      <c r="S3" s="26"/>
      <c r="T3" s="26"/>
      <c r="U3" s="26"/>
      <c r="V3" s="26"/>
      <c r="W3" s="26"/>
      <c r="X3" s="26"/>
    </row>
    <row customHeight="1" ht="18.75">
      <c r="A4" s="52" t="str">
        <f>"单位名称："&amp;"云南省楚雄彝族自治州人民政府驻北京联络处"</f>
        <v>单位名称：云南省楚雄彝族自治州人民政府驻北京联络处</v>
      </c>
      <c r="B4" s="52"/>
      <c r="C4" s="52"/>
      <c r="D4" s="52"/>
      <c r="E4" s="52"/>
      <c r="F4" s="52"/>
      <c r="G4" s="52"/>
      <c r="H4" s="52"/>
      <c r="I4" s="52"/>
      <c r="J4" s="52"/>
      <c r="K4" s="52"/>
      <c r="L4" s="52"/>
      <c r="M4" s="52"/>
      <c r="N4" s="52"/>
      <c r="O4" s="52"/>
      <c r="P4" s="52"/>
      <c r="Q4" s="52"/>
      <c r="R4" s="52"/>
      <c r="S4" s="52"/>
      <c r="T4" s="52"/>
      <c r="U4" s="52"/>
      <c r="V4" s="52"/>
      <c r="W4" s="52"/>
      <c r="X4" s="36" t="s">
        <v>57</v>
      </c>
    </row>
    <row customHeight="1" ht="18">
      <c r="A5" s="38" t="s">
        <v>192</v>
      </c>
      <c r="B5" s="38" t="s">
        <v>193</v>
      </c>
      <c r="C5" s="38" t="s">
        <v>194</v>
      </c>
      <c r="D5" s="38" t="s">
        <v>195</v>
      </c>
      <c r="E5" s="38" t="s">
        <v>196</v>
      </c>
      <c r="F5" s="38" t="s">
        <v>197</v>
      </c>
      <c r="G5" s="38" t="s">
        <v>198</v>
      </c>
      <c r="H5" s="38" t="s">
        <v>199</v>
      </c>
      <c r="I5" s="38" t="s">
        <v>199</v>
      </c>
      <c r="J5" s="38"/>
      <c r="K5" s="38"/>
      <c r="L5" s="38"/>
      <c r="M5" s="38"/>
      <c r="N5" s="38"/>
      <c r="O5" s="38"/>
      <c r="P5" s="38"/>
      <c r="Q5" s="38"/>
      <c r="R5" s="38" t="s">
        <v>66</v>
      </c>
      <c r="S5" s="38" t="s">
        <v>67</v>
      </c>
      <c r="T5" s="38"/>
      <c r="U5" s="38"/>
      <c r="V5" s="38"/>
      <c r="W5" s="38"/>
      <c r="X5" s="38"/>
    </row>
    <row customHeight="1" ht="18">
      <c r="A6" s="38"/>
      <c r="B6" s="38"/>
      <c r="C6" s="38"/>
      <c r="D6" s="38"/>
      <c r="E6" s="38"/>
      <c r="F6" s="38"/>
      <c r="G6" s="38"/>
      <c r="H6" s="38" t="s">
        <v>200</v>
      </c>
      <c r="I6" s="38" t="s">
        <v>63</v>
      </c>
      <c r="J6" s="38"/>
      <c r="K6" s="38"/>
      <c r="L6" s="38"/>
      <c r="M6" s="38"/>
      <c r="N6" s="38"/>
      <c r="O6" s="38" t="s">
        <v>201</v>
      </c>
      <c r="P6" s="38"/>
      <c r="Q6" s="38"/>
      <c r="R6" s="38" t="s">
        <v>66</v>
      </c>
      <c r="S6" s="38" t="s">
        <v>67</v>
      </c>
      <c r="T6" s="38" t="s">
        <v>68</v>
      </c>
      <c r="U6" s="38" t="s">
        <v>67</v>
      </c>
      <c r="V6" s="38" t="s">
        <v>70</v>
      </c>
      <c r="W6" s="38" t="s">
        <v>71</v>
      </c>
      <c r="X6" s="38" t="s">
        <v>72</v>
      </c>
    </row>
    <row customHeight="1" ht="14.25">
      <c r="A7" s="38"/>
      <c r="B7" s="38"/>
      <c r="C7" s="38"/>
      <c r="D7" s="38"/>
      <c r="E7" s="38"/>
      <c r="F7" s="38"/>
      <c r="G7" s="38"/>
      <c r="H7" s="38"/>
      <c r="I7" s="38" t="s">
        <v>202</v>
      </c>
      <c r="J7" s="38" t="s">
        <v>203</v>
      </c>
      <c r="K7" s="38" t="s">
        <v>204</v>
      </c>
      <c r="L7" s="38" t="s">
        <v>205</v>
      </c>
      <c r="M7" s="38" t="s">
        <v>206</v>
      </c>
      <c r="N7" s="38" t="s">
        <v>207</v>
      </c>
      <c r="O7" s="38" t="s">
        <v>63</v>
      </c>
      <c r="P7" s="38" t="s">
        <v>64</v>
      </c>
      <c r="Q7" s="38" t="s">
        <v>65</v>
      </c>
      <c r="R7" s="38"/>
      <c r="S7" s="38" t="s">
        <v>62</v>
      </c>
      <c r="T7" s="38" t="s">
        <v>68</v>
      </c>
      <c r="U7" s="38" t="s">
        <v>208</v>
      </c>
      <c r="V7" s="38" t="s">
        <v>70</v>
      </c>
      <c r="W7" s="38" t="s">
        <v>71</v>
      </c>
      <c r="X7" s="38" t="s">
        <v>72</v>
      </c>
    </row>
    <row customHeight="1" ht="37.5">
      <c r="A8" s="38"/>
      <c r="B8" s="38"/>
      <c r="C8" s="38"/>
      <c r="D8" s="38"/>
      <c r="E8" s="38"/>
      <c r="F8" s="38"/>
      <c r="G8" s="38"/>
      <c r="H8" s="38"/>
      <c r="I8" s="38" t="s">
        <v>62</v>
      </c>
      <c r="J8" s="38" t="s">
        <v>209</v>
      </c>
      <c r="K8" s="38" t="s">
        <v>203</v>
      </c>
      <c r="L8" s="38" t="s">
        <v>205</v>
      </c>
      <c r="M8" s="38" t="s">
        <v>206</v>
      </c>
      <c r="N8" s="38" t="s">
        <v>207</v>
      </c>
      <c r="O8" s="38" t="s">
        <v>205</v>
      </c>
      <c r="P8" s="38" t="s">
        <v>206</v>
      </c>
      <c r="Q8" s="38" t="s">
        <v>207</v>
      </c>
      <c r="R8" s="38" t="s">
        <v>66</v>
      </c>
      <c r="S8" s="38" t="s">
        <v>62</v>
      </c>
      <c r="T8" s="38" t="s">
        <v>68</v>
      </c>
      <c r="U8" s="38" t="s">
        <v>208</v>
      </c>
      <c r="V8" s="38" t="s">
        <v>70</v>
      </c>
      <c r="W8" s="38" t="s">
        <v>71</v>
      </c>
      <c r="X8" s="38" t="s">
        <v>72</v>
      </c>
    </row>
    <row customHeight="1" ht="24.100433349609375">
      <c r="A9" s="22">
        <v>1</v>
      </c>
      <c r="B9" s="22">
        <v>2</v>
      </c>
      <c r="C9" s="22">
        <v>3</v>
      </c>
      <c r="D9" s="22">
        <v>4</v>
      </c>
      <c r="E9" s="22">
        <v>5</v>
      </c>
      <c r="F9" s="53">
        <v>6</v>
      </c>
      <c r="G9" s="53">
        <v>7</v>
      </c>
      <c r="H9" s="22">
        <v>8</v>
      </c>
      <c r="I9" s="22">
        <v>9</v>
      </c>
      <c r="J9" s="22">
        <v>10</v>
      </c>
      <c r="K9" s="22">
        <v>11</v>
      </c>
      <c r="L9" s="22">
        <v>12</v>
      </c>
      <c r="M9" s="22">
        <v>13</v>
      </c>
      <c r="N9" s="22">
        <v>14</v>
      </c>
      <c r="O9" s="22">
        <v>15</v>
      </c>
      <c r="P9" s="22">
        <v>16</v>
      </c>
      <c r="Q9" s="22">
        <v>17</v>
      </c>
      <c r="R9" s="22">
        <v>18</v>
      </c>
      <c r="S9" s="22">
        <v>19</v>
      </c>
      <c r="T9" s="22">
        <v>20</v>
      </c>
      <c r="U9" s="22">
        <v>21</v>
      </c>
      <c r="V9" s="22">
        <v>22</v>
      </c>
      <c r="W9" s="22">
        <v>23</v>
      </c>
      <c r="X9" s="22">
        <v>24</v>
      </c>
    </row>
    <row customHeight="1" ht="30.850433349609375">
      <c r="A10" s="13" t="s">
        <v>74</v>
      </c>
      <c r="B10" s="13"/>
      <c r="C10" s="13"/>
      <c r="D10" s="13"/>
      <c r="E10" s="13"/>
      <c r="F10" s="13"/>
      <c r="G10" s="13"/>
      <c r="H10" s="14">
        <v>1854428.07</v>
      </c>
      <c r="I10" s="14">
        <v>1854428.07</v>
      </c>
      <c r="J10" s="14"/>
      <c r="K10" s="14"/>
      <c r="L10" s="14"/>
      <c r="M10" s="14">
        <v>1854428.07</v>
      </c>
      <c r="N10" s="14"/>
      <c r="O10" s="14"/>
      <c r="P10" s="14"/>
      <c r="Q10" s="14"/>
      <c r="R10" s="14"/>
      <c r="S10" s="14"/>
      <c r="T10" s="14"/>
      <c r="U10" s="14"/>
      <c r="V10" s="14"/>
      <c r="W10" s="14"/>
      <c r="X10" s="14"/>
    </row>
    <row customHeight="1" ht="30.75">
      <c r="A11" s="13" t="s">
        <v>74</v>
      </c>
      <c r="B11" s="13" t="s">
        <v>210</v>
      </c>
      <c r="C11" s="13" t="s">
        <v>211</v>
      </c>
      <c r="D11" s="13" t="s">
        <v>105</v>
      </c>
      <c r="E11" s="13" t="s">
        <v>106</v>
      </c>
      <c r="F11" s="13" t="s">
        <v>212</v>
      </c>
      <c r="G11" s="13" t="s">
        <v>213</v>
      </c>
      <c r="H11" s="14">
        <v>299784</v>
      </c>
      <c r="I11" s="14">
        <v>299784</v>
      </c>
      <c r="J11" s="14"/>
      <c r="K11" s="14"/>
      <c r="L11" s="14"/>
      <c r="M11" s="14">
        <v>299784</v>
      </c>
      <c r="N11" s="14"/>
      <c r="O11" s="14"/>
      <c r="P11" s="14"/>
      <c r="Q11" s="14"/>
      <c r="R11" s="14"/>
      <c r="S11" s="14"/>
      <c r="T11" s="14"/>
      <c r="U11" s="14"/>
      <c r="V11" s="14"/>
      <c r="W11" s="14"/>
      <c r="X11" s="14"/>
    </row>
    <row customHeight="1" ht="30.75">
      <c r="A12" s="13" t="s">
        <v>74</v>
      </c>
      <c r="B12" s="13" t="s">
        <v>210</v>
      </c>
      <c r="C12" s="13" t="s">
        <v>211</v>
      </c>
      <c r="D12" s="13" t="s">
        <v>105</v>
      </c>
      <c r="E12" s="13" t="s">
        <v>106</v>
      </c>
      <c r="F12" s="13" t="s">
        <v>214</v>
      </c>
      <c r="G12" s="13" t="s">
        <v>215</v>
      </c>
      <c r="H12" s="14">
        <v>553740</v>
      </c>
      <c r="I12" s="14">
        <v>553740</v>
      </c>
      <c r="J12" s="14"/>
      <c r="K12" s="13"/>
      <c r="L12" s="14"/>
      <c r="M12" s="14">
        <v>553740</v>
      </c>
      <c r="N12" s="14"/>
      <c r="O12" s="14"/>
      <c r="P12" s="14"/>
      <c r="Q12" s="14"/>
      <c r="R12" s="14"/>
      <c r="S12" s="14"/>
      <c r="T12" s="14"/>
      <c r="U12" s="14"/>
      <c r="V12" s="14"/>
      <c r="W12" s="14"/>
      <c r="X12" s="14"/>
    </row>
    <row customHeight="1" ht="30.75">
      <c r="A13" s="13" t="s">
        <v>74</v>
      </c>
      <c r="B13" s="13" t="s">
        <v>210</v>
      </c>
      <c r="C13" s="13" t="s">
        <v>211</v>
      </c>
      <c r="D13" s="13" t="s">
        <v>105</v>
      </c>
      <c r="E13" s="13" t="s">
        <v>106</v>
      </c>
      <c r="F13" s="13" t="s">
        <v>216</v>
      </c>
      <c r="G13" s="13" t="s">
        <v>217</v>
      </c>
      <c r="H13" s="14">
        <v>24982</v>
      </c>
      <c r="I13" s="14">
        <v>24982</v>
      </c>
      <c r="J13" s="14"/>
      <c r="K13" s="13"/>
      <c r="L13" s="14"/>
      <c r="M13" s="14">
        <v>24982</v>
      </c>
      <c r="N13" s="14"/>
      <c r="O13" s="14"/>
      <c r="P13" s="14"/>
      <c r="Q13" s="14"/>
      <c r="R13" s="14"/>
      <c r="S13" s="14"/>
      <c r="T13" s="14"/>
      <c r="U13" s="14"/>
      <c r="V13" s="14"/>
      <c r="W13" s="14"/>
      <c r="X13" s="14"/>
    </row>
    <row customHeight="1" ht="30.75">
      <c r="A14" s="13" t="s">
        <v>74</v>
      </c>
      <c r="B14" s="13" t="s">
        <v>218</v>
      </c>
      <c r="C14" s="13" t="s">
        <v>219</v>
      </c>
      <c r="D14" s="13" t="s">
        <v>105</v>
      </c>
      <c r="E14" s="13" t="s">
        <v>106</v>
      </c>
      <c r="F14" s="13" t="s">
        <v>216</v>
      </c>
      <c r="G14" s="13" t="s">
        <v>217</v>
      </c>
      <c r="H14" s="14">
        <v>184680</v>
      </c>
      <c r="I14" s="14">
        <v>184680</v>
      </c>
      <c r="J14" s="14"/>
      <c r="K14" s="13"/>
      <c r="L14" s="14"/>
      <c r="M14" s="14">
        <v>184680</v>
      </c>
      <c r="N14" s="14"/>
      <c r="O14" s="14"/>
      <c r="P14" s="14"/>
      <c r="Q14" s="14"/>
      <c r="R14" s="14"/>
      <c r="S14" s="14"/>
      <c r="T14" s="14"/>
      <c r="U14" s="14"/>
      <c r="V14" s="14"/>
      <c r="W14" s="14"/>
      <c r="X14" s="14"/>
    </row>
    <row customHeight="1" ht="30.75">
      <c r="A15" s="13" t="s">
        <v>74</v>
      </c>
      <c r="B15" s="13" t="s">
        <v>218</v>
      </c>
      <c r="C15" s="13" t="s">
        <v>219</v>
      </c>
      <c r="D15" s="13" t="s">
        <v>105</v>
      </c>
      <c r="E15" s="13" t="s">
        <v>106</v>
      </c>
      <c r="F15" s="13" t="s">
        <v>216</v>
      </c>
      <c r="G15" s="13" t="s">
        <v>217</v>
      </c>
      <c r="H15" s="14">
        <v>92340</v>
      </c>
      <c r="I15" s="14">
        <v>92340</v>
      </c>
      <c r="J15" s="14"/>
      <c r="K15" s="13"/>
      <c r="L15" s="14"/>
      <c r="M15" s="14">
        <v>92340</v>
      </c>
      <c r="N15" s="14"/>
      <c r="O15" s="14"/>
      <c r="P15" s="14"/>
      <c r="Q15" s="14"/>
      <c r="R15" s="14"/>
      <c r="S15" s="14"/>
      <c r="T15" s="14"/>
      <c r="U15" s="14"/>
      <c r="V15" s="14"/>
      <c r="W15" s="14"/>
      <c r="X15" s="14"/>
    </row>
    <row customHeight="1" ht="30.75">
      <c r="A16" s="13" t="s">
        <v>74</v>
      </c>
      <c r="B16" s="13" t="s">
        <v>220</v>
      </c>
      <c r="C16" s="13" t="s">
        <v>221</v>
      </c>
      <c r="D16" s="13" t="s">
        <v>113</v>
      </c>
      <c r="E16" s="13" t="s">
        <v>114</v>
      </c>
      <c r="F16" s="13" t="s">
        <v>222</v>
      </c>
      <c r="G16" s="13" t="s">
        <v>221</v>
      </c>
      <c r="H16" s="14">
        <v>156909.75</v>
      </c>
      <c r="I16" s="14">
        <v>156909.75</v>
      </c>
      <c r="J16" s="14"/>
      <c r="K16" s="13"/>
      <c r="L16" s="14"/>
      <c r="M16" s="14">
        <v>156909.75</v>
      </c>
      <c r="N16" s="14"/>
      <c r="O16" s="14"/>
      <c r="P16" s="14"/>
      <c r="Q16" s="14"/>
      <c r="R16" s="14"/>
      <c r="S16" s="14"/>
      <c r="T16" s="14"/>
      <c r="U16" s="14"/>
      <c r="V16" s="14"/>
      <c r="W16" s="14"/>
      <c r="X16" s="14"/>
    </row>
    <row customHeight="1" ht="30.75">
      <c r="A17" s="13" t="s">
        <v>74</v>
      </c>
      <c r="B17" s="13" t="s">
        <v>223</v>
      </c>
      <c r="C17" s="13" t="s">
        <v>224</v>
      </c>
      <c r="D17" s="13" t="s">
        <v>121</v>
      </c>
      <c r="E17" s="13" t="s">
        <v>122</v>
      </c>
      <c r="F17" s="13" t="s">
        <v>225</v>
      </c>
      <c r="G17" s="13" t="s">
        <v>226</v>
      </c>
      <c r="H17" s="14"/>
      <c r="I17" s="14"/>
      <c r="J17" s="14"/>
      <c r="K17" s="13"/>
      <c r="L17" s="14"/>
      <c r="M17" s="14"/>
      <c r="N17" s="14"/>
      <c r="O17" s="14"/>
      <c r="P17" s="14"/>
      <c r="Q17" s="14"/>
      <c r="R17" s="14"/>
      <c r="S17" s="14"/>
      <c r="T17" s="14"/>
      <c r="U17" s="14"/>
      <c r="V17" s="14"/>
      <c r="W17" s="14"/>
      <c r="X17" s="14"/>
    </row>
    <row customHeight="1" ht="30.75">
      <c r="A18" s="13" t="s">
        <v>74</v>
      </c>
      <c r="B18" s="13" t="s">
        <v>223</v>
      </c>
      <c r="C18" s="13" t="s">
        <v>224</v>
      </c>
      <c r="D18" s="13" t="s">
        <v>119</v>
      </c>
      <c r="E18" s="13" t="s">
        <v>120</v>
      </c>
      <c r="F18" s="13" t="s">
        <v>225</v>
      </c>
      <c r="G18" s="13" t="s">
        <v>226</v>
      </c>
      <c r="H18" s="14">
        <v>54128.41</v>
      </c>
      <c r="I18" s="14">
        <v>54128.41</v>
      </c>
      <c r="J18" s="14"/>
      <c r="K18" s="13"/>
      <c r="L18" s="14"/>
      <c r="M18" s="14">
        <v>54128.41</v>
      </c>
      <c r="N18" s="14"/>
      <c r="O18" s="14"/>
      <c r="P18" s="14"/>
      <c r="Q18" s="14"/>
      <c r="R18" s="14"/>
      <c r="S18" s="14"/>
      <c r="T18" s="14"/>
      <c r="U18" s="14"/>
      <c r="V18" s="14"/>
      <c r="W18" s="14"/>
      <c r="X18" s="14"/>
    </row>
    <row customHeight="1" ht="30.75">
      <c r="A19" s="13" t="s">
        <v>74</v>
      </c>
      <c r="B19" s="13" t="s">
        <v>223</v>
      </c>
      <c r="C19" s="13" t="s">
        <v>224</v>
      </c>
      <c r="D19" s="13" t="s">
        <v>123</v>
      </c>
      <c r="E19" s="13" t="s">
        <v>124</v>
      </c>
      <c r="F19" s="13" t="s">
        <v>227</v>
      </c>
      <c r="G19" s="13" t="s">
        <v>228</v>
      </c>
      <c r="H19" s="14">
        <v>31840.24</v>
      </c>
      <c r="I19" s="14">
        <v>31840.24</v>
      </c>
      <c r="J19" s="14"/>
      <c r="K19" s="13"/>
      <c r="L19" s="14"/>
      <c r="M19" s="14">
        <v>31840.24</v>
      </c>
      <c r="N19" s="14"/>
      <c r="O19" s="14"/>
      <c r="P19" s="14"/>
      <c r="Q19" s="14"/>
      <c r="R19" s="14"/>
      <c r="S19" s="14"/>
      <c r="T19" s="14"/>
      <c r="U19" s="14"/>
      <c r="V19" s="14"/>
      <c r="W19" s="14"/>
      <c r="X19" s="14"/>
    </row>
    <row customHeight="1" ht="30.75">
      <c r="A20" s="13" t="s">
        <v>74</v>
      </c>
      <c r="B20" s="13" t="s">
        <v>223</v>
      </c>
      <c r="C20" s="13" t="s">
        <v>224</v>
      </c>
      <c r="D20" s="13" t="s">
        <v>125</v>
      </c>
      <c r="E20" s="13" t="s">
        <v>126</v>
      </c>
      <c r="F20" s="13" t="s">
        <v>229</v>
      </c>
      <c r="G20" s="13" t="s">
        <v>230</v>
      </c>
      <c r="H20" s="14">
        <v>1960</v>
      </c>
      <c r="I20" s="14">
        <v>1960</v>
      </c>
      <c r="J20" s="14"/>
      <c r="K20" s="13"/>
      <c r="L20" s="14"/>
      <c r="M20" s="14">
        <v>1960</v>
      </c>
      <c r="N20" s="14"/>
      <c r="O20" s="14"/>
      <c r="P20" s="14"/>
      <c r="Q20" s="14"/>
      <c r="R20" s="14"/>
      <c r="S20" s="14"/>
      <c r="T20" s="14"/>
      <c r="U20" s="14"/>
      <c r="V20" s="14"/>
      <c r="W20" s="14"/>
      <c r="X20" s="14"/>
    </row>
    <row customHeight="1" ht="30.75">
      <c r="A21" s="13" t="s">
        <v>74</v>
      </c>
      <c r="B21" s="13" t="s">
        <v>223</v>
      </c>
      <c r="C21" s="13" t="s">
        <v>224</v>
      </c>
      <c r="D21" s="13" t="s">
        <v>125</v>
      </c>
      <c r="E21" s="13" t="s">
        <v>126</v>
      </c>
      <c r="F21" s="13" t="s">
        <v>229</v>
      </c>
      <c r="G21" s="13" t="s">
        <v>230</v>
      </c>
      <c r="H21" s="14"/>
      <c r="I21" s="14"/>
      <c r="J21" s="14"/>
      <c r="K21" s="13"/>
      <c r="L21" s="14"/>
      <c r="M21" s="14"/>
      <c r="N21" s="14"/>
      <c r="O21" s="14"/>
      <c r="P21" s="14"/>
      <c r="Q21" s="14"/>
      <c r="R21" s="14"/>
      <c r="S21" s="14"/>
      <c r="T21" s="14"/>
      <c r="U21" s="14"/>
      <c r="V21" s="14"/>
      <c r="W21" s="14"/>
      <c r="X21" s="14"/>
    </row>
    <row customHeight="1" ht="30.75">
      <c r="A22" s="13" t="s">
        <v>74</v>
      </c>
      <c r="B22" s="13" t="s">
        <v>231</v>
      </c>
      <c r="C22" s="13" t="s">
        <v>232</v>
      </c>
      <c r="D22" s="13" t="s">
        <v>105</v>
      </c>
      <c r="E22" s="13" t="s">
        <v>106</v>
      </c>
      <c r="F22" s="13" t="s">
        <v>229</v>
      </c>
      <c r="G22" s="13" t="s">
        <v>230</v>
      </c>
      <c r="H22" s="14">
        <v>4903.43</v>
      </c>
      <c r="I22" s="14">
        <v>4903.43</v>
      </c>
      <c r="J22" s="14"/>
      <c r="K22" s="13"/>
      <c r="L22" s="14"/>
      <c r="M22" s="14">
        <v>4903.43</v>
      </c>
      <c r="N22" s="14"/>
      <c r="O22" s="14"/>
      <c r="P22" s="14"/>
      <c r="Q22" s="14"/>
      <c r="R22" s="14"/>
      <c r="S22" s="14"/>
      <c r="T22" s="14"/>
      <c r="U22" s="14"/>
      <c r="V22" s="14"/>
      <c r="W22" s="14"/>
      <c r="X22" s="14"/>
    </row>
    <row customHeight="1" ht="30.75">
      <c r="A23" s="13" t="s">
        <v>74</v>
      </c>
      <c r="B23" s="13" t="s">
        <v>233</v>
      </c>
      <c r="C23" s="13" t="s">
        <v>132</v>
      </c>
      <c r="D23" s="13" t="s">
        <v>131</v>
      </c>
      <c r="E23" s="13" t="s">
        <v>132</v>
      </c>
      <c r="F23" s="13" t="s">
        <v>234</v>
      </c>
      <c r="G23" s="13" t="s">
        <v>132</v>
      </c>
      <c r="H23" s="14">
        <v>128763.12</v>
      </c>
      <c r="I23" s="14">
        <v>128763.12</v>
      </c>
      <c r="J23" s="14"/>
      <c r="K23" s="13"/>
      <c r="L23" s="14"/>
      <c r="M23" s="14">
        <v>128763.12</v>
      </c>
      <c r="N23" s="14"/>
      <c r="O23" s="14"/>
      <c r="P23" s="14"/>
      <c r="Q23" s="14"/>
      <c r="R23" s="14"/>
      <c r="S23" s="14"/>
      <c r="T23" s="14"/>
      <c r="U23" s="14"/>
      <c r="V23" s="14"/>
      <c r="W23" s="14"/>
      <c r="X23" s="14"/>
    </row>
    <row customHeight="1" ht="30.75">
      <c r="A24" s="13" t="s">
        <v>74</v>
      </c>
      <c r="B24" s="13" t="s">
        <v>235</v>
      </c>
      <c r="C24" s="13" t="s">
        <v>236</v>
      </c>
      <c r="D24" s="13" t="s">
        <v>107</v>
      </c>
      <c r="E24" s="13" t="s">
        <v>108</v>
      </c>
      <c r="F24" s="13" t="s">
        <v>237</v>
      </c>
      <c r="G24" s="13" t="s">
        <v>238</v>
      </c>
      <c r="H24" s="14">
        <v>34602</v>
      </c>
      <c r="I24" s="14">
        <v>34602</v>
      </c>
      <c r="J24" s="14"/>
      <c r="K24" s="13"/>
      <c r="L24" s="14"/>
      <c r="M24" s="14">
        <v>34602</v>
      </c>
      <c r="N24" s="14"/>
      <c r="O24" s="14"/>
      <c r="P24" s="14"/>
      <c r="Q24" s="14"/>
      <c r="R24" s="14"/>
      <c r="S24" s="14"/>
      <c r="T24" s="14"/>
      <c r="U24" s="14"/>
      <c r="V24" s="14"/>
      <c r="W24" s="14"/>
      <c r="X24" s="14"/>
    </row>
    <row customHeight="1" ht="30.75">
      <c r="A25" s="13" t="s">
        <v>74</v>
      </c>
      <c r="B25" s="13" t="s">
        <v>239</v>
      </c>
      <c r="C25" s="13" t="s">
        <v>240</v>
      </c>
      <c r="D25" s="13" t="s">
        <v>105</v>
      </c>
      <c r="E25" s="13" t="s">
        <v>106</v>
      </c>
      <c r="F25" s="13" t="s">
        <v>241</v>
      </c>
      <c r="G25" s="13" t="s">
        <v>240</v>
      </c>
      <c r="H25" s="14">
        <v>15920.12</v>
      </c>
      <c r="I25" s="14">
        <v>15920.12</v>
      </c>
      <c r="J25" s="14"/>
      <c r="K25" s="13"/>
      <c r="L25" s="14"/>
      <c r="M25" s="14">
        <v>15920.12</v>
      </c>
      <c r="N25" s="14"/>
      <c r="O25" s="14"/>
      <c r="P25" s="14"/>
      <c r="Q25" s="14"/>
      <c r="R25" s="14"/>
      <c r="S25" s="14"/>
      <c r="T25" s="14"/>
      <c r="U25" s="14"/>
      <c r="V25" s="14"/>
      <c r="W25" s="14"/>
      <c r="X25" s="14"/>
    </row>
    <row customHeight="1" ht="30.75">
      <c r="A26" s="13" t="s">
        <v>74</v>
      </c>
      <c r="B26" s="13" t="s">
        <v>242</v>
      </c>
      <c r="C26" s="13" t="s">
        <v>243</v>
      </c>
      <c r="D26" s="13" t="s">
        <v>105</v>
      </c>
      <c r="E26" s="13" t="s">
        <v>106</v>
      </c>
      <c r="F26" s="13" t="s">
        <v>244</v>
      </c>
      <c r="G26" s="13" t="s">
        <v>243</v>
      </c>
      <c r="H26" s="14">
        <v>2450</v>
      </c>
      <c r="I26" s="14">
        <v>2450</v>
      </c>
      <c r="J26" s="14"/>
      <c r="K26" s="13"/>
      <c r="L26" s="14"/>
      <c r="M26" s="14">
        <v>2450</v>
      </c>
      <c r="N26" s="14"/>
      <c r="O26" s="14"/>
      <c r="P26" s="14"/>
      <c r="Q26" s="14"/>
      <c r="R26" s="14"/>
      <c r="S26" s="14"/>
      <c r="T26" s="14"/>
      <c r="U26" s="14"/>
      <c r="V26" s="14"/>
      <c r="W26" s="14"/>
      <c r="X26" s="14"/>
    </row>
    <row customHeight="1" ht="30.75">
      <c r="A27" s="13" t="s">
        <v>74</v>
      </c>
      <c r="B27" s="13" t="s">
        <v>245</v>
      </c>
      <c r="C27" s="13" t="s">
        <v>246</v>
      </c>
      <c r="D27" s="13" t="s">
        <v>105</v>
      </c>
      <c r="E27" s="13" t="s">
        <v>106</v>
      </c>
      <c r="F27" s="13" t="s">
        <v>247</v>
      </c>
      <c r="G27" s="13" t="s">
        <v>248</v>
      </c>
      <c r="H27" s="14">
        <v>125000</v>
      </c>
      <c r="I27" s="14">
        <v>125000</v>
      </c>
      <c r="J27" s="14"/>
      <c r="K27" s="13"/>
      <c r="L27" s="14"/>
      <c r="M27" s="14">
        <v>125000</v>
      </c>
      <c r="N27" s="14"/>
      <c r="O27" s="14"/>
      <c r="P27" s="14"/>
      <c r="Q27" s="14"/>
      <c r="R27" s="14"/>
      <c r="S27" s="14"/>
      <c r="T27" s="14"/>
      <c r="U27" s="14"/>
      <c r="V27" s="14"/>
      <c r="W27" s="14"/>
      <c r="X27" s="14"/>
    </row>
    <row customHeight="1" ht="30.75">
      <c r="A28" s="13" t="s">
        <v>74</v>
      </c>
      <c r="B28" s="13" t="s">
        <v>249</v>
      </c>
      <c r="C28" s="13" t="s">
        <v>250</v>
      </c>
      <c r="D28" s="13" t="s">
        <v>105</v>
      </c>
      <c r="E28" s="13" t="s">
        <v>106</v>
      </c>
      <c r="F28" s="13" t="s">
        <v>251</v>
      </c>
      <c r="G28" s="13" t="s">
        <v>252</v>
      </c>
      <c r="H28" s="14">
        <v>70200</v>
      </c>
      <c r="I28" s="14">
        <v>70200</v>
      </c>
      <c r="J28" s="14"/>
      <c r="K28" s="13"/>
      <c r="L28" s="14"/>
      <c r="M28" s="14">
        <v>70200</v>
      </c>
      <c r="N28" s="14"/>
      <c r="O28" s="14"/>
      <c r="P28" s="14"/>
      <c r="Q28" s="14"/>
      <c r="R28" s="14"/>
      <c r="S28" s="14"/>
      <c r="T28" s="14"/>
      <c r="U28" s="14"/>
      <c r="V28" s="14"/>
      <c r="W28" s="14"/>
      <c r="X28" s="14"/>
    </row>
    <row customHeight="1" ht="30.75">
      <c r="A29" s="13" t="s">
        <v>74</v>
      </c>
      <c r="B29" s="13" t="s">
        <v>253</v>
      </c>
      <c r="C29" s="13" t="s">
        <v>254</v>
      </c>
      <c r="D29" s="13" t="s">
        <v>105</v>
      </c>
      <c r="E29" s="13" t="s">
        <v>106</v>
      </c>
      <c r="F29" s="13" t="s">
        <v>251</v>
      </c>
      <c r="G29" s="13" t="s">
        <v>252</v>
      </c>
      <c r="H29" s="14">
        <v>7020</v>
      </c>
      <c r="I29" s="14">
        <v>7020</v>
      </c>
      <c r="J29" s="14"/>
      <c r="K29" s="13"/>
      <c r="L29" s="14"/>
      <c r="M29" s="14">
        <v>7020</v>
      </c>
      <c r="N29" s="14"/>
      <c r="O29" s="14"/>
      <c r="P29" s="14"/>
      <c r="Q29" s="14"/>
      <c r="R29" s="14"/>
      <c r="S29" s="14"/>
      <c r="T29" s="14"/>
      <c r="U29" s="14"/>
      <c r="V29" s="14"/>
      <c r="W29" s="14"/>
      <c r="X29" s="14"/>
    </row>
    <row customHeight="1" ht="30.75">
      <c r="A30" s="13" t="s">
        <v>74</v>
      </c>
      <c r="B30" s="13" t="s">
        <v>255</v>
      </c>
      <c r="C30" s="13" t="s">
        <v>256</v>
      </c>
      <c r="D30" s="13" t="s">
        <v>105</v>
      </c>
      <c r="E30" s="13" t="s">
        <v>106</v>
      </c>
      <c r="F30" s="13" t="s">
        <v>257</v>
      </c>
      <c r="G30" s="13" t="s">
        <v>258</v>
      </c>
      <c r="H30" s="14">
        <v>20000</v>
      </c>
      <c r="I30" s="14">
        <v>20000</v>
      </c>
      <c r="J30" s="14"/>
      <c r="K30" s="13"/>
      <c r="L30" s="14"/>
      <c r="M30" s="14">
        <v>20000</v>
      </c>
      <c r="N30" s="14"/>
      <c r="O30" s="14"/>
      <c r="P30" s="14"/>
      <c r="Q30" s="14"/>
      <c r="R30" s="14"/>
      <c r="S30" s="14"/>
      <c r="T30" s="14"/>
      <c r="U30" s="14"/>
      <c r="V30" s="14"/>
      <c r="W30" s="14"/>
      <c r="X30" s="14"/>
    </row>
    <row customHeight="1" ht="30.75">
      <c r="A31" s="13" t="s">
        <v>74</v>
      </c>
      <c r="B31" s="13" t="s">
        <v>255</v>
      </c>
      <c r="C31" s="13" t="s">
        <v>256</v>
      </c>
      <c r="D31" s="13" t="s">
        <v>105</v>
      </c>
      <c r="E31" s="13" t="s">
        <v>106</v>
      </c>
      <c r="F31" s="13" t="s">
        <v>259</v>
      </c>
      <c r="G31" s="13" t="s">
        <v>260</v>
      </c>
      <c r="H31" s="14">
        <v>5200</v>
      </c>
      <c r="I31" s="14">
        <v>5200</v>
      </c>
      <c r="J31" s="14"/>
      <c r="K31" s="13"/>
      <c r="L31" s="14"/>
      <c r="M31" s="14">
        <v>5200</v>
      </c>
      <c r="N31" s="14"/>
      <c r="O31" s="14"/>
      <c r="P31" s="14"/>
      <c r="Q31" s="14"/>
      <c r="R31" s="14"/>
      <c r="S31" s="14"/>
      <c r="T31" s="14"/>
      <c r="U31" s="14"/>
      <c r="V31" s="14"/>
      <c r="W31" s="14"/>
      <c r="X31" s="14"/>
    </row>
    <row customHeight="1" ht="30.75">
      <c r="A32" s="13" t="s">
        <v>74</v>
      </c>
      <c r="B32" s="13" t="s">
        <v>255</v>
      </c>
      <c r="C32" s="13" t="s">
        <v>256</v>
      </c>
      <c r="D32" s="13" t="s">
        <v>105</v>
      </c>
      <c r="E32" s="13" t="s">
        <v>106</v>
      </c>
      <c r="F32" s="13" t="s">
        <v>261</v>
      </c>
      <c r="G32" s="13" t="s">
        <v>262</v>
      </c>
      <c r="H32" s="14">
        <v>30000</v>
      </c>
      <c r="I32" s="14">
        <v>30000</v>
      </c>
      <c r="J32" s="14"/>
      <c r="K32" s="13"/>
      <c r="L32" s="14"/>
      <c r="M32" s="14">
        <v>30000</v>
      </c>
      <c r="N32" s="14"/>
      <c r="O32" s="14"/>
      <c r="P32" s="14"/>
      <c r="Q32" s="14"/>
      <c r="R32" s="14"/>
      <c r="S32" s="14"/>
      <c r="T32" s="14"/>
      <c r="U32" s="14"/>
      <c r="V32" s="14"/>
      <c r="W32" s="14"/>
      <c r="X32" s="14"/>
    </row>
    <row customHeight="1" ht="30.75">
      <c r="A33" s="13" t="s">
        <v>74</v>
      </c>
      <c r="B33" s="13" t="s">
        <v>255</v>
      </c>
      <c r="C33" s="13" t="s">
        <v>256</v>
      </c>
      <c r="D33" s="13" t="s">
        <v>105</v>
      </c>
      <c r="E33" s="13" t="s">
        <v>106</v>
      </c>
      <c r="F33" s="13" t="s">
        <v>263</v>
      </c>
      <c r="G33" s="13" t="s">
        <v>264</v>
      </c>
      <c r="H33" s="14">
        <v>10005</v>
      </c>
      <c r="I33" s="14">
        <v>10005</v>
      </c>
      <c r="J33" s="14"/>
      <c r="K33" s="13"/>
      <c r="L33" s="14"/>
      <c r="M33" s="14">
        <v>10005</v>
      </c>
      <c r="N33" s="14"/>
      <c r="O33" s="14"/>
      <c r="P33" s="14"/>
      <c r="Q33" s="14"/>
      <c r="R33" s="14"/>
      <c r="S33" s="14"/>
      <c r="T33" s="14"/>
      <c r="U33" s="14"/>
      <c r="V33" s="14"/>
      <c r="W33" s="14"/>
      <c r="X33" s="14"/>
    </row>
    <row customHeight="1" ht="30.850433349609375">
      <c r="A34" s="12" t="s">
        <v>181</v>
      </c>
      <c r="B34" s="12"/>
      <c r="C34" s="12"/>
      <c r="D34" s="12"/>
      <c r="E34" s="12"/>
      <c r="F34" s="12"/>
      <c r="G34" s="12"/>
      <c r="H34" s="14">
        <v>1854428.07</v>
      </c>
      <c r="I34" s="14">
        <v>1854428.07</v>
      </c>
      <c r="J34" s="14"/>
      <c r="K34" s="14"/>
      <c r="L34" s="14"/>
      <c r="M34" s="14">
        <v>1854428.07</v>
      </c>
      <c r="N34" s="14"/>
      <c r="O34" s="14"/>
      <c r="P34" s="14"/>
      <c r="Q34" s="14"/>
      <c r="R34" s="14"/>
      <c r="S34" s="14"/>
      <c r="T34" s="14"/>
      <c r="U34" s="14"/>
      <c r="V34" s="14"/>
      <c r="W34" s="14"/>
      <c r="X34" s="14"/>
    </row>
  </sheetData>
  <mergeCells count="30">
    <mergeCell ref="A3:X3"/>
    <mergeCell ref="A4:G4"/>
    <mergeCell ref="H5:X5"/>
    <mergeCell ref="I6:N6"/>
    <mergeCell ref="O6:Q6"/>
    <mergeCell ref="S6:X6"/>
    <mergeCell ref="I7:J7"/>
    <mergeCell ref="A34:G34"/>
    <mergeCell ref="A5:A8"/>
    <mergeCell ref="B5:B8"/>
    <mergeCell ref="C5:C8"/>
    <mergeCell ref="D5:D8"/>
    <mergeCell ref="E5:E8"/>
    <mergeCell ref="F5:F8"/>
    <mergeCell ref="G5:G8"/>
    <mergeCell ref="H6:H8"/>
    <mergeCell ref="K7:K8"/>
    <mergeCell ref="L7:L8"/>
    <mergeCell ref="M7:M8"/>
    <mergeCell ref="N7:N8"/>
    <mergeCell ref="O7:O8"/>
    <mergeCell ref="P7:P8"/>
    <mergeCell ref="Q7:Q8"/>
    <mergeCell ref="R6:R8"/>
    <mergeCell ref="S7:S8"/>
    <mergeCell ref="T7:T8"/>
    <mergeCell ref="U7:U8"/>
    <mergeCell ref="V7:V8"/>
    <mergeCell ref="W7:W8"/>
    <mergeCell ref="X7:X8"/>
  </mergeCells>
  <printOptions horizontalCentered="1"/>
  <pageMargins left="0.39" right="0.39" top="0.58" bottom="0.58" header="0.50" footer="0.50"/>
  <pageSetup paperSize="9" scale="57" pageOrder="downThenOver" orientation="landscape"/>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r:uid="{DD267A47-FEDC-E3DE-EA53-5BEC557F2781}" mc:Ignorable="x14ac xr xr2 xr3">
  <sheetPr>
    <outlinePr summaryRight="0" summaryBelow="0"/>
    <pageSetUpPr fitToPage="1"/>
  </sheetPr>
  <dimension ref="A1:W30"/>
  <sheetViews>
    <sheetView topLeftCell="A1" showZeros="0" workbookViewId="0" tabSelected="1">
      <pane ySplit="1" topLeftCell="A2" activePane="bottomLeft" state="frozen"/>
      <selection pane="bottomLeft" activeCell="A1" sqref="A1"/>
    </sheetView>
  </sheetViews>
  <sheetFormatPr defaultColWidth="10.7109375" customHeight="1" defaultRowHeight="14.25"/>
  <cols>
    <col min="1" max="1" width="16.140625" customWidth="1"/>
    <col min="2" max="2" width="31.57421875" customWidth="1"/>
    <col min="3" max="3" width="38.28125" customWidth="1"/>
    <col min="4" max="4" width="27.8515625" customWidth="1"/>
    <col min="5" max="5" width="13.00390625" customWidth="1"/>
    <col min="6" max="6" width="20.7109375" customWidth="1"/>
    <col min="7" max="7" width="11.57421875" customWidth="1"/>
    <col min="8" max="8" width="20.7109375" customWidth="1"/>
    <col min="9" max="10" width="12.57421875" customWidth="1"/>
    <col min="11" max="11" width="12.8515625" customWidth="1"/>
    <col min="12" max="14" width="14.28125" customWidth="1"/>
    <col min="15" max="15" width="14.8515625" customWidth="1"/>
    <col min="16" max="17" width="13.00390625" customWidth="1"/>
    <col min="19" max="19" width="12.00390625" customWidth="1"/>
    <col min="20" max="21" width="13.8515625" customWidth="1"/>
    <col min="22" max="22" width="13.57421875" customWidth="1"/>
    <col min="23" max="23" width="12.00390625" customWidth="1"/>
  </cols>
  <sheetData>
    <row customHeight="1" ht="14.25">
      <c r="A1" s="8"/>
      <c r="B1" s="8"/>
      <c r="C1" s="8"/>
      <c r="D1" s="8"/>
      <c r="E1" s="8"/>
      <c r="F1" s="8"/>
      <c r="G1" s="8"/>
      <c r="H1" s="8"/>
      <c r="I1" s="8"/>
      <c r="J1" s="8"/>
      <c r="K1" s="8"/>
      <c r="L1" s="8"/>
      <c r="M1" s="8"/>
      <c r="N1" s="8"/>
      <c r="O1" s="8"/>
      <c r="P1" s="8"/>
      <c r="Q1" s="8"/>
      <c r="R1" s="8"/>
      <c r="S1" s="8"/>
      <c r="T1" s="8"/>
      <c r="U1" s="8"/>
      <c r="V1" s="8"/>
      <c r="W1" s="8"/>
    </row>
    <row customHeight="1" ht="13.5">
      <c r="A2" s="9"/>
      <c r="B2" s="9"/>
      <c r="C2" s="9"/>
      <c r="D2" s="9"/>
      <c r="E2" s="9"/>
      <c r="F2" s="9"/>
      <c r="G2" s="9"/>
      <c r="H2" s="9"/>
      <c r="I2" s="9"/>
      <c r="J2" s="9"/>
      <c r="K2" s="9"/>
      <c r="L2" s="9"/>
      <c r="M2" s="9"/>
      <c r="N2" s="9"/>
      <c r="O2" s="9"/>
      <c r="P2" s="9"/>
      <c r="Q2" s="9"/>
      <c r="R2" s="9"/>
      <c r="S2" s="9"/>
      <c r="T2" s="9"/>
      <c r="U2" s="9"/>
      <c r="V2" s="9"/>
      <c r="W2" s="10" t="s">
        <v>265</v>
      </c>
    </row>
    <row customHeight="1" ht="45">
      <c r="A3" s="11" t="s">
        <v>266</v>
      </c>
      <c r="B3" s="11"/>
      <c r="C3" s="11"/>
      <c r="D3" s="11"/>
      <c r="E3" s="11"/>
      <c r="F3" s="11"/>
      <c r="G3" s="11"/>
      <c r="H3" s="11"/>
      <c r="I3" s="11"/>
      <c r="J3" s="11"/>
      <c r="K3" s="11"/>
      <c r="L3" s="11"/>
      <c r="M3" s="11"/>
      <c r="N3" s="11"/>
      <c r="O3" s="11"/>
      <c r="P3" s="11"/>
      <c r="Q3" s="11"/>
      <c r="R3" s="11"/>
      <c r="S3" s="11"/>
      <c r="T3" s="11"/>
      <c r="U3" s="11"/>
      <c r="V3" s="11"/>
      <c r="W3" s="11"/>
    </row>
    <row customHeight="1" ht="13.5">
      <c r="A4" s="9" t="str">
        <f>"单位名称："&amp;"云南省楚雄彝族自治州人民政府驻北京联络处"</f>
        <v>单位名称：云南省楚雄彝族自治州人民政府驻北京联络处</v>
      </c>
      <c r="B4" s="9"/>
      <c r="C4" s="9"/>
      <c r="D4" s="9"/>
      <c r="E4" s="9"/>
      <c r="F4" s="9"/>
      <c r="G4" s="9"/>
      <c r="H4" s="9"/>
      <c r="I4" s="9"/>
      <c r="J4" s="9"/>
      <c r="K4" s="9"/>
      <c r="L4" s="9"/>
      <c r="M4" s="9"/>
      <c r="N4" s="9"/>
      <c r="O4" s="9"/>
      <c r="P4" s="9"/>
      <c r="Q4" s="9"/>
      <c r="R4" s="9"/>
      <c r="S4" s="9"/>
      <c r="T4" s="9"/>
      <c r="U4" s="9"/>
      <c r="V4" s="9"/>
      <c r="W4" s="10" t="s">
        <v>57</v>
      </c>
    </row>
    <row customHeight="1" ht="21.75">
      <c r="A5" s="12" t="s">
        <v>267</v>
      </c>
      <c r="B5" s="12" t="s">
        <v>193</v>
      </c>
      <c r="C5" s="12" t="s">
        <v>194</v>
      </c>
      <c r="D5" s="12" t="s">
        <v>192</v>
      </c>
      <c r="E5" s="12" t="s">
        <v>195</v>
      </c>
      <c r="F5" s="12" t="s">
        <v>196</v>
      </c>
      <c r="G5" s="12" t="s">
        <v>268</v>
      </c>
      <c r="H5" s="12" t="s">
        <v>269</v>
      </c>
      <c r="I5" s="12" t="s">
        <v>60</v>
      </c>
      <c r="J5" s="12" t="s">
        <v>270</v>
      </c>
      <c r="K5" s="12"/>
      <c r="L5" s="12"/>
      <c r="M5" s="12"/>
      <c r="N5" s="12" t="s">
        <v>201</v>
      </c>
      <c r="O5" s="12"/>
      <c r="P5" s="12"/>
      <c r="Q5" s="12" t="s">
        <v>66</v>
      </c>
      <c r="R5" s="12" t="s">
        <v>67</v>
      </c>
      <c r="S5" s="12"/>
      <c r="T5" s="12"/>
      <c r="U5" s="12"/>
      <c r="V5" s="12"/>
      <c r="W5" s="12"/>
    </row>
    <row customHeight="1" ht="21.75">
      <c r="A6" s="12"/>
      <c r="B6" s="12"/>
      <c r="C6" s="12"/>
      <c r="D6" s="12"/>
      <c r="E6" s="12"/>
      <c r="F6" s="12"/>
      <c r="G6" s="12"/>
      <c r="H6" s="12"/>
      <c r="I6" s="12"/>
      <c r="J6" s="12" t="s">
        <v>63</v>
      </c>
      <c r="K6" s="12"/>
      <c r="L6" s="12" t="s">
        <v>64</v>
      </c>
      <c r="M6" s="12" t="s">
        <v>65</v>
      </c>
      <c r="N6" s="12" t="s">
        <v>63</v>
      </c>
      <c r="O6" s="12" t="s">
        <v>64</v>
      </c>
      <c r="P6" s="12" t="s">
        <v>65</v>
      </c>
      <c r="Q6" s="12"/>
      <c r="R6" s="12" t="s">
        <v>62</v>
      </c>
      <c r="S6" s="12" t="s">
        <v>68</v>
      </c>
      <c r="T6" s="12" t="s">
        <v>208</v>
      </c>
      <c r="U6" s="12" t="s">
        <v>70</v>
      </c>
      <c r="V6" s="12" t="s">
        <v>71</v>
      </c>
      <c r="W6" s="12" t="s">
        <v>72</v>
      </c>
    </row>
    <row customHeight="1" ht="21">
      <c r="A7" s="12"/>
      <c r="B7" s="12"/>
      <c r="C7" s="12"/>
      <c r="D7" s="12"/>
      <c r="E7" s="12"/>
      <c r="F7" s="12"/>
      <c r="G7" s="12"/>
      <c r="H7" s="12"/>
      <c r="I7" s="12"/>
      <c r="J7" s="12" t="s">
        <v>62</v>
      </c>
      <c r="K7" s="12"/>
      <c r="L7" s="12"/>
      <c r="M7" s="12"/>
      <c r="N7" s="12"/>
      <c r="O7" s="12"/>
      <c r="P7" s="12"/>
      <c r="Q7" s="12"/>
      <c r="R7" s="12"/>
      <c r="S7" s="12"/>
      <c r="T7" s="12"/>
      <c r="U7" s="12"/>
      <c r="V7" s="12"/>
      <c r="W7" s="12"/>
    </row>
    <row customHeight="1" ht="39.75">
      <c r="A8" s="12"/>
      <c r="B8" s="12"/>
      <c r="C8" s="12"/>
      <c r="D8" s="12"/>
      <c r="E8" s="12"/>
      <c r="F8" s="12"/>
      <c r="G8" s="12"/>
      <c r="H8" s="12"/>
      <c r="I8" s="12"/>
      <c r="J8" s="12" t="s">
        <v>62</v>
      </c>
      <c r="K8" s="12" t="s">
        <v>271</v>
      </c>
      <c r="L8" s="12"/>
      <c r="M8" s="12"/>
      <c r="N8" s="12"/>
      <c r="O8" s="12"/>
      <c r="P8" s="12"/>
      <c r="Q8" s="12"/>
      <c r="R8" s="12"/>
      <c r="S8" s="12"/>
      <c r="T8" s="12"/>
      <c r="U8" s="12"/>
      <c r="V8" s="12"/>
      <c r="W8" s="12"/>
    </row>
    <row customHeight="1" ht="21.999996185302734">
      <c r="A9" s="54">
        <v>1</v>
      </c>
      <c r="B9" s="54">
        <v>2</v>
      </c>
      <c r="C9" s="54">
        <v>3</v>
      </c>
      <c r="D9" s="54">
        <v>4</v>
      </c>
      <c r="E9" s="54">
        <v>5</v>
      </c>
      <c r="F9" s="54">
        <v>6</v>
      </c>
      <c r="G9" s="54">
        <v>7</v>
      </c>
      <c r="H9" s="54">
        <v>8</v>
      </c>
      <c r="I9" s="54">
        <v>9</v>
      </c>
      <c r="J9" s="54">
        <v>10</v>
      </c>
      <c r="K9" s="54">
        <v>11</v>
      </c>
      <c r="L9" s="55">
        <v>12</v>
      </c>
      <c r="M9" s="55">
        <v>13</v>
      </c>
      <c r="N9" s="55">
        <v>14</v>
      </c>
      <c r="O9" s="55">
        <v>15</v>
      </c>
      <c r="P9" s="55">
        <v>16</v>
      </c>
      <c r="Q9" s="55">
        <v>17</v>
      </c>
      <c r="R9" s="55">
        <v>18</v>
      </c>
      <c r="S9" s="55">
        <v>19</v>
      </c>
      <c r="T9" s="55">
        <v>20</v>
      </c>
      <c r="U9" s="54">
        <v>21</v>
      </c>
      <c r="V9" s="54">
        <v>22</v>
      </c>
      <c r="W9" s="54">
        <v>23</v>
      </c>
    </row>
    <row customHeight="1" ht="21.999996185302734">
      <c r="A10" s="13"/>
      <c r="B10" s="13"/>
      <c r="C10" s="13" t="s">
        <v>272</v>
      </c>
      <c r="D10" s="13"/>
      <c r="E10" s="13"/>
      <c r="F10" s="13"/>
      <c r="G10" s="13"/>
      <c r="H10" s="13"/>
      <c r="I10" s="56">
        <v>70000</v>
      </c>
      <c r="J10" s="14">
        <v>70000</v>
      </c>
      <c r="K10" s="14">
        <v>70000</v>
      </c>
      <c r="L10" s="14"/>
      <c r="M10" s="14"/>
      <c r="N10" s="14"/>
      <c r="O10" s="14"/>
      <c r="P10" s="14"/>
      <c r="Q10" s="14"/>
      <c r="R10" s="14"/>
      <c r="S10" s="14"/>
      <c r="T10" s="14"/>
      <c r="U10" s="14"/>
      <c r="V10" s="14"/>
      <c r="W10" s="14"/>
    </row>
    <row customHeight="1" ht="21.999996185302734">
      <c r="A11" s="13" t="s">
        <v>273</v>
      </c>
      <c r="B11" s="13" t="s">
        <v>274</v>
      </c>
      <c r="C11" s="13" t="s">
        <v>272</v>
      </c>
      <c r="D11" s="13" t="s">
        <v>74</v>
      </c>
      <c r="E11" s="13" t="s">
        <v>107</v>
      </c>
      <c r="F11" s="13" t="s">
        <v>108</v>
      </c>
      <c r="G11" s="13" t="s">
        <v>263</v>
      </c>
      <c r="H11" s="13" t="s">
        <v>264</v>
      </c>
      <c r="I11" s="14">
        <v>70000</v>
      </c>
      <c r="J11" s="14">
        <v>70000</v>
      </c>
      <c r="K11" s="14">
        <v>70000</v>
      </c>
      <c r="L11" s="14"/>
      <c r="M11" s="14"/>
      <c r="N11" s="14"/>
      <c r="O11" s="14"/>
      <c r="P11" s="14"/>
      <c r="Q11" s="14"/>
      <c r="R11" s="14"/>
      <c r="S11" s="14"/>
      <c r="T11" s="14"/>
      <c r="U11" s="14"/>
      <c r="V11" s="14"/>
      <c r="W11" s="14"/>
    </row>
    <row customHeight="1" ht="21.999996185302734">
      <c r="A12" s="13"/>
      <c r="B12" s="13"/>
      <c r="C12" s="13" t="s">
        <v>275</v>
      </c>
      <c r="D12" s="13"/>
      <c r="E12" s="13"/>
      <c r="F12" s="13"/>
      <c r="G12" s="13"/>
      <c r="H12" s="13"/>
      <c r="I12" s="56">
        <v>150000</v>
      </c>
      <c r="J12" s="14">
        <v>150000</v>
      </c>
      <c r="K12" s="14">
        <v>150000</v>
      </c>
      <c r="L12" s="14"/>
      <c r="M12" s="14"/>
      <c r="N12" s="14"/>
      <c r="O12" s="14"/>
      <c r="P12" s="13"/>
      <c r="Q12" s="14"/>
      <c r="R12" s="14"/>
      <c r="S12" s="14"/>
      <c r="T12" s="14"/>
      <c r="U12" s="14"/>
      <c r="V12" s="14"/>
      <c r="W12" s="14"/>
    </row>
    <row customHeight="1" ht="21.999996185302734">
      <c r="A13" s="13" t="s">
        <v>273</v>
      </c>
      <c r="B13" s="13" t="s">
        <v>276</v>
      </c>
      <c r="C13" s="13" t="s">
        <v>275</v>
      </c>
      <c r="D13" s="13" t="s">
        <v>74</v>
      </c>
      <c r="E13" s="13" t="s">
        <v>107</v>
      </c>
      <c r="F13" s="13" t="s">
        <v>108</v>
      </c>
      <c r="G13" s="13" t="s">
        <v>277</v>
      </c>
      <c r="H13" s="13" t="s">
        <v>278</v>
      </c>
      <c r="I13" s="14">
        <v>150000</v>
      </c>
      <c r="J13" s="14">
        <v>150000</v>
      </c>
      <c r="K13" s="14">
        <v>150000</v>
      </c>
      <c r="L13" s="14"/>
      <c r="M13" s="14"/>
      <c r="N13" s="14"/>
      <c r="O13" s="14"/>
      <c r="P13" s="13"/>
      <c r="Q13" s="14"/>
      <c r="R13" s="14"/>
      <c r="S13" s="14"/>
      <c r="T13" s="14"/>
      <c r="U13" s="14"/>
      <c r="V13" s="14"/>
      <c r="W13" s="14"/>
    </row>
    <row customHeight="1" ht="21.999996185302734">
      <c r="A14" s="13"/>
      <c r="B14" s="13"/>
      <c r="C14" s="13" t="s">
        <v>279</v>
      </c>
      <c r="D14" s="13"/>
      <c r="E14" s="13"/>
      <c r="F14" s="13"/>
      <c r="G14" s="13"/>
      <c r="H14" s="13"/>
      <c r="I14" s="56">
        <v>80000</v>
      </c>
      <c r="J14" s="14">
        <v>80000</v>
      </c>
      <c r="K14" s="14">
        <v>80000</v>
      </c>
      <c r="L14" s="14"/>
      <c r="M14" s="14"/>
      <c r="N14" s="14"/>
      <c r="O14" s="14"/>
      <c r="P14" s="13"/>
      <c r="Q14" s="14"/>
      <c r="R14" s="14"/>
      <c r="S14" s="14"/>
      <c r="T14" s="14"/>
      <c r="U14" s="14"/>
      <c r="V14" s="14"/>
      <c r="W14" s="14"/>
    </row>
    <row customHeight="1" ht="21.999996185302734">
      <c r="A15" s="13" t="s">
        <v>273</v>
      </c>
      <c r="B15" s="13" t="s">
        <v>280</v>
      </c>
      <c r="C15" s="13" t="s">
        <v>279</v>
      </c>
      <c r="D15" s="13" t="s">
        <v>74</v>
      </c>
      <c r="E15" s="13" t="s">
        <v>107</v>
      </c>
      <c r="F15" s="13" t="s">
        <v>108</v>
      </c>
      <c r="G15" s="13" t="s">
        <v>261</v>
      </c>
      <c r="H15" s="13" t="s">
        <v>262</v>
      </c>
      <c r="I15" s="14">
        <v>30000</v>
      </c>
      <c r="J15" s="14">
        <v>30000</v>
      </c>
      <c r="K15" s="14">
        <v>30000</v>
      </c>
      <c r="L15" s="14"/>
      <c r="M15" s="14"/>
      <c r="N15" s="14"/>
      <c r="O15" s="14"/>
      <c r="P15" s="13"/>
      <c r="Q15" s="14"/>
      <c r="R15" s="14"/>
      <c r="S15" s="14"/>
      <c r="T15" s="14"/>
      <c r="U15" s="14"/>
      <c r="V15" s="14"/>
      <c r="W15" s="14"/>
    </row>
    <row customHeight="1" ht="21.999996185302734">
      <c r="A16" s="13" t="s">
        <v>273</v>
      </c>
      <c r="B16" s="13" t="s">
        <v>280</v>
      </c>
      <c r="C16" s="13" t="s">
        <v>279</v>
      </c>
      <c r="D16" s="13" t="s">
        <v>74</v>
      </c>
      <c r="E16" s="13" t="s">
        <v>107</v>
      </c>
      <c r="F16" s="13" t="s">
        <v>108</v>
      </c>
      <c r="G16" s="13" t="s">
        <v>281</v>
      </c>
      <c r="H16" s="13" t="s">
        <v>187</v>
      </c>
      <c r="I16" s="14">
        <v>50000</v>
      </c>
      <c r="J16" s="14">
        <v>50000</v>
      </c>
      <c r="K16" s="14">
        <v>50000</v>
      </c>
      <c r="L16" s="14"/>
      <c r="M16" s="14"/>
      <c r="N16" s="14"/>
      <c r="O16" s="14"/>
      <c r="P16" s="13"/>
      <c r="Q16" s="14"/>
      <c r="R16" s="14"/>
      <c r="S16" s="14"/>
      <c r="T16" s="14"/>
      <c r="U16" s="14"/>
      <c r="V16" s="14"/>
      <c r="W16" s="14"/>
    </row>
    <row customHeight="1" ht="21.999996185302734">
      <c r="A17" s="13"/>
      <c r="B17" s="13"/>
      <c r="C17" s="13" t="s">
        <v>282</v>
      </c>
      <c r="D17" s="13"/>
      <c r="E17" s="13"/>
      <c r="F17" s="13"/>
      <c r="G17" s="13"/>
      <c r="H17" s="13"/>
      <c r="I17" s="56">
        <v>200000</v>
      </c>
      <c r="J17" s="14">
        <v>200000</v>
      </c>
      <c r="K17" s="14">
        <v>200000</v>
      </c>
      <c r="L17" s="14"/>
      <c r="M17" s="14"/>
      <c r="N17" s="14"/>
      <c r="O17" s="14"/>
      <c r="P17" s="13"/>
      <c r="Q17" s="14"/>
      <c r="R17" s="14"/>
      <c r="S17" s="14"/>
      <c r="T17" s="14"/>
      <c r="U17" s="14"/>
      <c r="V17" s="14"/>
      <c r="W17" s="14"/>
    </row>
    <row customHeight="1" ht="21.999996185302734">
      <c r="A18" s="13" t="s">
        <v>273</v>
      </c>
      <c r="B18" s="13" t="s">
        <v>283</v>
      </c>
      <c r="C18" s="13" t="s">
        <v>282</v>
      </c>
      <c r="D18" s="13" t="s">
        <v>74</v>
      </c>
      <c r="E18" s="13" t="s">
        <v>107</v>
      </c>
      <c r="F18" s="13" t="s">
        <v>108</v>
      </c>
      <c r="G18" s="13" t="s">
        <v>263</v>
      </c>
      <c r="H18" s="13" t="s">
        <v>264</v>
      </c>
      <c r="I18" s="14">
        <v>20000</v>
      </c>
      <c r="J18" s="14">
        <v>20000</v>
      </c>
      <c r="K18" s="14">
        <v>20000</v>
      </c>
      <c r="L18" s="14"/>
      <c r="M18" s="14"/>
      <c r="N18" s="14"/>
      <c r="O18" s="14"/>
      <c r="P18" s="13"/>
      <c r="Q18" s="14"/>
      <c r="R18" s="14"/>
      <c r="S18" s="14"/>
      <c r="T18" s="14"/>
      <c r="U18" s="14"/>
      <c r="V18" s="14"/>
      <c r="W18" s="14"/>
    </row>
    <row customHeight="1" ht="21.999996185302734">
      <c r="A19" s="13" t="s">
        <v>273</v>
      </c>
      <c r="B19" s="13" t="s">
        <v>283</v>
      </c>
      <c r="C19" s="13" t="s">
        <v>282</v>
      </c>
      <c r="D19" s="13" t="s">
        <v>74</v>
      </c>
      <c r="E19" s="13" t="s">
        <v>107</v>
      </c>
      <c r="F19" s="13" t="s">
        <v>108</v>
      </c>
      <c r="G19" s="13" t="s">
        <v>261</v>
      </c>
      <c r="H19" s="13" t="s">
        <v>262</v>
      </c>
      <c r="I19" s="14">
        <v>80000</v>
      </c>
      <c r="J19" s="14">
        <v>80000</v>
      </c>
      <c r="K19" s="14">
        <v>80000</v>
      </c>
      <c r="L19" s="14"/>
      <c r="M19" s="14"/>
      <c r="N19" s="14"/>
      <c r="O19" s="14"/>
      <c r="P19" s="13"/>
      <c r="Q19" s="14"/>
      <c r="R19" s="14"/>
      <c r="S19" s="14"/>
      <c r="T19" s="14"/>
      <c r="U19" s="14"/>
      <c r="V19" s="14"/>
      <c r="W19" s="14"/>
    </row>
    <row customHeight="1" ht="21.999996185302734">
      <c r="A20" s="13" t="s">
        <v>273</v>
      </c>
      <c r="B20" s="13" t="s">
        <v>283</v>
      </c>
      <c r="C20" s="13" t="s">
        <v>282</v>
      </c>
      <c r="D20" s="13" t="s">
        <v>74</v>
      </c>
      <c r="E20" s="13" t="s">
        <v>107</v>
      </c>
      <c r="F20" s="13" t="s">
        <v>108</v>
      </c>
      <c r="G20" s="13" t="s">
        <v>281</v>
      </c>
      <c r="H20" s="13" t="s">
        <v>187</v>
      </c>
      <c r="I20" s="14">
        <v>100000</v>
      </c>
      <c r="J20" s="14">
        <v>100000</v>
      </c>
      <c r="K20" s="14">
        <v>100000</v>
      </c>
      <c r="L20" s="14"/>
      <c r="M20" s="14"/>
      <c r="N20" s="14"/>
      <c r="O20" s="14"/>
      <c r="P20" s="13"/>
      <c r="Q20" s="14"/>
      <c r="R20" s="14"/>
      <c r="S20" s="14"/>
      <c r="T20" s="14"/>
      <c r="U20" s="14"/>
      <c r="V20" s="14"/>
      <c r="W20" s="14"/>
    </row>
    <row customHeight="1" ht="21.999996185302734">
      <c r="A21" s="13"/>
      <c r="B21" s="13"/>
      <c r="C21" s="13" t="s">
        <v>284</v>
      </c>
      <c r="D21" s="13"/>
      <c r="E21" s="13"/>
      <c r="F21" s="13"/>
      <c r="G21" s="13"/>
      <c r="H21" s="13"/>
      <c r="I21" s="56">
        <v>600000</v>
      </c>
      <c r="J21" s="14"/>
      <c r="K21" s="14"/>
      <c r="L21" s="14"/>
      <c r="M21" s="14"/>
      <c r="N21" s="14"/>
      <c r="O21" s="14"/>
      <c r="P21" s="13"/>
      <c r="Q21" s="14"/>
      <c r="R21" s="14">
        <v>600000</v>
      </c>
      <c r="S21" s="14">
        <v>600000</v>
      </c>
      <c r="T21" s="14"/>
      <c r="U21" s="14"/>
      <c r="V21" s="14"/>
      <c r="W21" s="14"/>
    </row>
    <row customHeight="1" ht="21.999996185302734">
      <c r="A22" s="13" t="s">
        <v>273</v>
      </c>
      <c r="B22" s="13" t="s">
        <v>285</v>
      </c>
      <c r="C22" s="13" t="s">
        <v>284</v>
      </c>
      <c r="D22" s="13" t="s">
        <v>74</v>
      </c>
      <c r="E22" s="13" t="s">
        <v>107</v>
      </c>
      <c r="F22" s="13" t="s">
        <v>108</v>
      </c>
      <c r="G22" s="13" t="s">
        <v>286</v>
      </c>
      <c r="H22" s="13" t="s">
        <v>287</v>
      </c>
      <c r="I22" s="14">
        <v>5000</v>
      </c>
      <c r="J22" s="14"/>
      <c r="K22" s="14"/>
      <c r="L22" s="14"/>
      <c r="M22" s="14"/>
      <c r="N22" s="14"/>
      <c r="O22" s="14"/>
      <c r="P22" s="13"/>
      <c r="Q22" s="14"/>
      <c r="R22" s="14">
        <v>5000</v>
      </c>
      <c r="S22" s="14">
        <v>5000</v>
      </c>
      <c r="T22" s="14"/>
      <c r="U22" s="14"/>
      <c r="V22" s="14"/>
      <c r="W22" s="14"/>
    </row>
    <row customHeight="1" ht="21.999996185302734">
      <c r="A23" s="13" t="s">
        <v>273</v>
      </c>
      <c r="B23" s="13" t="s">
        <v>285</v>
      </c>
      <c r="C23" s="13" t="s">
        <v>284</v>
      </c>
      <c r="D23" s="13" t="s">
        <v>74</v>
      </c>
      <c r="E23" s="13" t="s">
        <v>107</v>
      </c>
      <c r="F23" s="13" t="s">
        <v>108</v>
      </c>
      <c r="G23" s="13" t="s">
        <v>288</v>
      </c>
      <c r="H23" s="13" t="s">
        <v>289</v>
      </c>
      <c r="I23" s="14">
        <v>50000</v>
      </c>
      <c r="J23" s="14"/>
      <c r="K23" s="14"/>
      <c r="L23" s="14"/>
      <c r="M23" s="14"/>
      <c r="N23" s="14"/>
      <c r="O23" s="14"/>
      <c r="P23" s="13"/>
      <c r="Q23" s="14"/>
      <c r="R23" s="14">
        <v>50000</v>
      </c>
      <c r="S23" s="14">
        <v>50000</v>
      </c>
      <c r="T23" s="14"/>
      <c r="U23" s="14"/>
      <c r="V23" s="14"/>
      <c r="W23" s="14"/>
    </row>
    <row customHeight="1" ht="21.999996185302734">
      <c r="A24" s="13" t="s">
        <v>273</v>
      </c>
      <c r="B24" s="13" t="s">
        <v>285</v>
      </c>
      <c r="C24" s="13" t="s">
        <v>284</v>
      </c>
      <c r="D24" s="13" t="s">
        <v>74</v>
      </c>
      <c r="E24" s="13" t="s">
        <v>107</v>
      </c>
      <c r="F24" s="13" t="s">
        <v>108</v>
      </c>
      <c r="G24" s="13" t="s">
        <v>257</v>
      </c>
      <c r="H24" s="13" t="s">
        <v>258</v>
      </c>
      <c r="I24" s="14">
        <v>80000</v>
      </c>
      <c r="J24" s="14"/>
      <c r="K24" s="14"/>
      <c r="L24" s="14"/>
      <c r="M24" s="14"/>
      <c r="N24" s="14"/>
      <c r="O24" s="14"/>
      <c r="P24" s="13"/>
      <c r="Q24" s="14"/>
      <c r="R24" s="14">
        <v>80000</v>
      </c>
      <c r="S24" s="14">
        <v>80000</v>
      </c>
      <c r="T24" s="14"/>
      <c r="U24" s="14"/>
      <c r="V24" s="14"/>
      <c r="W24" s="14"/>
    </row>
    <row customHeight="1" ht="21.999996185302734">
      <c r="A25" s="13" t="s">
        <v>273</v>
      </c>
      <c r="B25" s="13" t="s">
        <v>285</v>
      </c>
      <c r="C25" s="13" t="s">
        <v>284</v>
      </c>
      <c r="D25" s="13" t="s">
        <v>74</v>
      </c>
      <c r="E25" s="13" t="s">
        <v>107</v>
      </c>
      <c r="F25" s="13" t="s">
        <v>108</v>
      </c>
      <c r="G25" s="13" t="s">
        <v>290</v>
      </c>
      <c r="H25" s="13" t="s">
        <v>291</v>
      </c>
      <c r="I25" s="14">
        <v>30000</v>
      </c>
      <c r="J25" s="14"/>
      <c r="K25" s="14"/>
      <c r="L25" s="14"/>
      <c r="M25" s="14"/>
      <c r="N25" s="14"/>
      <c r="O25" s="14"/>
      <c r="P25" s="13"/>
      <c r="Q25" s="14"/>
      <c r="R25" s="14">
        <v>30000</v>
      </c>
      <c r="S25" s="14">
        <v>30000</v>
      </c>
      <c r="T25" s="14"/>
      <c r="U25" s="14"/>
      <c r="V25" s="14"/>
      <c r="W25" s="14"/>
    </row>
    <row customHeight="1" ht="21.999996185302734">
      <c r="A26" s="13" t="s">
        <v>273</v>
      </c>
      <c r="B26" s="13" t="s">
        <v>285</v>
      </c>
      <c r="C26" s="13" t="s">
        <v>284</v>
      </c>
      <c r="D26" s="13" t="s">
        <v>74</v>
      </c>
      <c r="E26" s="13" t="s">
        <v>107</v>
      </c>
      <c r="F26" s="13" t="s">
        <v>108</v>
      </c>
      <c r="G26" s="13" t="s">
        <v>261</v>
      </c>
      <c r="H26" s="13" t="s">
        <v>262</v>
      </c>
      <c r="I26" s="14">
        <v>25000</v>
      </c>
      <c r="J26" s="14"/>
      <c r="K26" s="14"/>
      <c r="L26" s="14"/>
      <c r="M26" s="14"/>
      <c r="N26" s="14"/>
      <c r="O26" s="14"/>
      <c r="P26" s="13"/>
      <c r="Q26" s="14"/>
      <c r="R26" s="14">
        <v>25000</v>
      </c>
      <c r="S26" s="14">
        <v>25000</v>
      </c>
      <c r="T26" s="14"/>
      <c r="U26" s="14"/>
      <c r="V26" s="14"/>
      <c r="W26" s="14"/>
    </row>
    <row customHeight="1" ht="21.999996185302734">
      <c r="A27" s="13" t="s">
        <v>273</v>
      </c>
      <c r="B27" s="13" t="s">
        <v>285</v>
      </c>
      <c r="C27" s="13" t="s">
        <v>284</v>
      </c>
      <c r="D27" s="13" t="s">
        <v>74</v>
      </c>
      <c r="E27" s="13" t="s">
        <v>107</v>
      </c>
      <c r="F27" s="13" t="s">
        <v>108</v>
      </c>
      <c r="G27" s="13" t="s">
        <v>292</v>
      </c>
      <c r="H27" s="13" t="s">
        <v>293</v>
      </c>
      <c r="I27" s="14">
        <v>120000</v>
      </c>
      <c r="J27" s="14"/>
      <c r="K27" s="14"/>
      <c r="L27" s="14"/>
      <c r="M27" s="14"/>
      <c r="N27" s="14"/>
      <c r="O27" s="14"/>
      <c r="P27" s="13"/>
      <c r="Q27" s="14"/>
      <c r="R27" s="14">
        <v>120000</v>
      </c>
      <c r="S27" s="14">
        <v>120000</v>
      </c>
      <c r="T27" s="14"/>
      <c r="U27" s="14"/>
      <c r="V27" s="14"/>
      <c r="W27" s="14"/>
    </row>
    <row customHeight="1" ht="21.999996185302734">
      <c r="A28" s="13" t="s">
        <v>273</v>
      </c>
      <c r="B28" s="13" t="s">
        <v>285</v>
      </c>
      <c r="C28" s="13" t="s">
        <v>284</v>
      </c>
      <c r="D28" s="13" t="s">
        <v>74</v>
      </c>
      <c r="E28" s="13" t="s">
        <v>107</v>
      </c>
      <c r="F28" s="13" t="s">
        <v>108</v>
      </c>
      <c r="G28" s="13" t="s">
        <v>294</v>
      </c>
      <c r="H28" s="13" t="s">
        <v>295</v>
      </c>
      <c r="I28" s="14">
        <v>220000</v>
      </c>
      <c r="J28" s="14"/>
      <c r="K28" s="14"/>
      <c r="L28" s="14"/>
      <c r="M28" s="14"/>
      <c r="N28" s="14"/>
      <c r="O28" s="14"/>
      <c r="P28" s="13"/>
      <c r="Q28" s="14"/>
      <c r="R28" s="14">
        <v>220000</v>
      </c>
      <c r="S28" s="14">
        <v>220000</v>
      </c>
      <c r="T28" s="14"/>
      <c r="U28" s="14"/>
      <c r="V28" s="14"/>
      <c r="W28" s="14"/>
    </row>
    <row customHeight="1" ht="21.999996185302734">
      <c r="A29" s="13" t="s">
        <v>273</v>
      </c>
      <c r="B29" s="13" t="s">
        <v>285</v>
      </c>
      <c r="C29" s="13" t="s">
        <v>284</v>
      </c>
      <c r="D29" s="13" t="s">
        <v>74</v>
      </c>
      <c r="E29" s="13" t="s">
        <v>107</v>
      </c>
      <c r="F29" s="13" t="s">
        <v>108</v>
      </c>
      <c r="G29" s="13" t="s">
        <v>296</v>
      </c>
      <c r="H29" s="13" t="s">
        <v>297</v>
      </c>
      <c r="I29" s="14">
        <v>70000</v>
      </c>
      <c r="J29" s="14"/>
      <c r="K29" s="14"/>
      <c r="L29" s="14"/>
      <c r="M29" s="14"/>
      <c r="N29" s="14"/>
      <c r="O29" s="14"/>
      <c r="P29" s="13"/>
      <c r="Q29" s="14"/>
      <c r="R29" s="14">
        <v>70000</v>
      </c>
      <c r="S29" s="14">
        <v>70000</v>
      </c>
      <c r="T29" s="14"/>
      <c r="U29" s="14"/>
      <c r="V29" s="14"/>
      <c r="W29" s="14"/>
    </row>
    <row customHeight="1" ht="21.999996185302734">
      <c r="A30" s="12" t="s">
        <v>60</v>
      </c>
      <c r="B30" s="12"/>
      <c r="C30" s="12"/>
      <c r="D30" s="12"/>
      <c r="E30" s="12"/>
      <c r="F30" s="12"/>
      <c r="G30" s="12"/>
      <c r="H30" s="12"/>
      <c r="I30" s="14">
        <v>1100000</v>
      </c>
      <c r="J30" s="14">
        <v>500000</v>
      </c>
      <c r="K30" s="14">
        <v>500000</v>
      </c>
      <c r="L30" s="14"/>
      <c r="M30" s="14"/>
      <c r="N30" s="14"/>
      <c r="O30" s="14"/>
      <c r="P30" s="14"/>
      <c r="Q30" s="14"/>
      <c r="R30" s="14">
        <v>600000</v>
      </c>
      <c r="S30" s="14">
        <v>600000</v>
      </c>
      <c r="T30" s="14"/>
      <c r="U30" s="14"/>
      <c r="V30" s="14"/>
      <c r="W30" s="14"/>
    </row>
  </sheetData>
  <mergeCells count="28">
    <mergeCell ref="A3:W3"/>
    <mergeCell ref="A4:H4"/>
    <mergeCell ref="J5:M5"/>
    <mergeCell ref="N5:P5"/>
    <mergeCell ref="R5:W5"/>
    <mergeCell ref="A5:A8"/>
    <mergeCell ref="B5:B8"/>
    <mergeCell ref="C5:C8"/>
    <mergeCell ref="D5:D8"/>
    <mergeCell ref="E5:E8"/>
    <mergeCell ref="F5:F8"/>
    <mergeCell ref="G5:G8"/>
    <mergeCell ref="H5:H8"/>
    <mergeCell ref="I5:I8"/>
    <mergeCell ref="L6:L8"/>
    <mergeCell ref="M6:M8"/>
    <mergeCell ref="N6:N8"/>
    <mergeCell ref="O6:O8"/>
    <mergeCell ref="P6:P8"/>
    <mergeCell ref="Q5:Q8"/>
    <mergeCell ref="R6:R8"/>
    <mergeCell ref="S6:S8"/>
    <mergeCell ref="T6:T8"/>
    <mergeCell ref="U6:U8"/>
    <mergeCell ref="V6:V8"/>
    <mergeCell ref="W6:W8"/>
    <mergeCell ref="J6:K7"/>
    <mergeCell ref="A30:H30"/>
  </mergeCells>
  <printOptions horizontalCentered="1"/>
  <pageMargins left="0.39" right="0.39" top="0.58" bottom="0.58" header="0.50" footer="0.50"/>
  <pageSetup paperSize="9" scale="57" pageOrder="downThenOver" orientation="landscape"/>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r:uid="{EE9C6416-292D-80EC-D4DF-C0C1499CBD4E}" mc:Ignorable="x14ac xr xr2 xr3">
  <sheetPr>
    <outlinePr summaryRight="0" summaryBelow="0"/>
    <pageSetUpPr fitToPage="1"/>
  </sheetPr>
  <dimension ref="A1:J30"/>
  <sheetViews>
    <sheetView topLeftCell="A1" showZeros="0" workbookViewId="0" tabSelected="1">
      <pane ySplit="1" topLeftCell="A2" activePane="bottomLeft" state="frozen"/>
      <selection pane="bottomLeft" activeCell="A1" sqref="A1"/>
    </sheetView>
  </sheetViews>
  <sheetFormatPr defaultColWidth="10.7109375" customHeight="1" defaultRowHeight="12"/>
  <cols>
    <col min="1" max="2" width="69.28125" customWidth="1"/>
    <col min="3" max="4" width="22.140625" customWidth="1"/>
    <col min="5" max="5" width="55.00390625" customWidth="1"/>
    <col min="6" max="6" width="12.00390625" customWidth="1"/>
    <col min="7" max="7" width="18.8515625" customWidth="1"/>
    <col min="8" max="8" width="12.00390625" customWidth="1"/>
    <col min="9" max="9" width="18.8515625" customWidth="1"/>
    <col min="10" max="10" width="53.00390625" customWidth="1"/>
  </cols>
  <sheetData>
    <row customHeight="1" ht="12">
      <c r="A1" s="8"/>
      <c r="B1" s="8"/>
      <c r="C1" s="8"/>
      <c r="D1" s="8"/>
      <c r="E1" s="8"/>
      <c r="F1" s="8"/>
      <c r="G1" s="8"/>
      <c r="H1" s="8"/>
      <c r="I1" s="8"/>
      <c r="J1" s="8"/>
    </row>
    <row customHeight="1" ht="15.75">
      <c r="A2" s="10" t="s">
        <v>298</v>
      </c>
      <c r="B2" s="9"/>
      <c r="C2" s="9"/>
      <c r="D2" s="9"/>
      <c r="E2" s="9"/>
      <c r="F2" s="9"/>
      <c r="G2" s="9"/>
      <c r="H2" s="9"/>
      <c r="I2" s="9"/>
      <c r="J2" s="9" t="s">
        <v>299</v>
      </c>
    </row>
    <row customHeight="1" ht="45">
      <c r="A3" s="11" t="str">
        <f>"2025"&amp;"年部门项目支出绩效目标表（本次下达）"</f>
        <v>2025年部门项目支出绩效目标表（本次下达）</v>
      </c>
      <c r="B3" s="11"/>
      <c r="C3" s="11"/>
      <c r="D3" s="11"/>
      <c r="E3" s="11"/>
      <c r="F3" s="11"/>
      <c r="G3" s="11"/>
      <c r="H3" s="11"/>
      <c r="I3" s="11"/>
      <c r="J3" s="11"/>
    </row>
    <row customHeight="1" ht="15.75">
      <c r="A4" s="9" t="str">
        <f>"单位名称："&amp;"云南省楚雄彝族自治州人民政府驻北京联络处"</f>
        <v>单位名称：云南省楚雄彝族自治州人民政府驻北京联络处</v>
      </c>
      <c r="B4" s="57"/>
      <c r="C4" s="57"/>
      <c r="D4" s="57"/>
      <c r="E4" s="57"/>
      <c r="F4" s="58"/>
      <c r="G4" s="57"/>
      <c r="H4" s="58"/>
      <c r="I4" s="58"/>
      <c r="J4" s="58"/>
    </row>
    <row customHeight="1" ht="60">
      <c r="A5" s="59" t="s">
        <v>301</v>
      </c>
      <c r="B5" s="59" t="s">
        <v>302</v>
      </c>
      <c r="C5" s="59" t="s">
        <v>303</v>
      </c>
      <c r="D5" s="59" t="s">
        <v>304</v>
      </c>
      <c r="E5" s="59" t="s">
        <v>305</v>
      </c>
      <c r="F5" s="59" t="s">
        <v>306</v>
      </c>
      <c r="G5" s="59" t="s">
        <v>307</v>
      </c>
      <c r="H5" s="59" t="s">
        <v>308</v>
      </c>
      <c r="I5" s="59" t="s">
        <v>309</v>
      </c>
      <c r="J5" s="59" t="s">
        <v>310</v>
      </c>
    </row>
    <row customHeight="1" ht="47.499996185302734">
      <c r="A6" s="60">
        <v>1</v>
      </c>
      <c r="B6" s="60">
        <v>2</v>
      </c>
      <c r="C6" s="61">
        <v>3</v>
      </c>
      <c r="D6" s="60">
        <v>4</v>
      </c>
      <c r="E6" s="60">
        <v>5</v>
      </c>
      <c r="F6" s="60">
        <v>6</v>
      </c>
      <c r="G6" s="60">
        <v>7</v>
      </c>
      <c r="H6" s="60">
        <v>8</v>
      </c>
      <c r="I6" s="60">
        <v>9</v>
      </c>
      <c r="J6" s="60">
        <v>10</v>
      </c>
    </row>
    <row customHeight="1" ht="47.499996185302734">
      <c r="A7" s="62" t="s">
        <v>74</v>
      </c>
      <c r="B7" s="62"/>
      <c r="C7" s="62"/>
      <c r="D7" s="62"/>
      <c r="E7" s="62"/>
      <c r="F7" s="62"/>
      <c r="G7" s="62"/>
      <c r="H7" s="62"/>
      <c r="I7" s="62"/>
      <c r="J7" s="62"/>
    </row>
    <row customHeight="1" ht="47.499996185302734">
      <c r="A8" s="62" t="s">
        <v>272</v>
      </c>
      <c r="B8" s="63" t="s">
        <v>311</v>
      </c>
      <c r="C8" s="62"/>
      <c r="D8" s="62"/>
      <c r="E8" s="62"/>
      <c r="F8" s="62"/>
      <c r="G8" s="62"/>
      <c r="H8" s="62"/>
      <c r="I8" s="62"/>
      <c r="J8" s="62"/>
    </row>
    <row customHeight="1" ht="51.999996185302734">
      <c r="A9" s="62"/>
      <c r="B9" s="62"/>
      <c r="C9" s="61" t="s">
        <v>312</v>
      </c>
      <c r="D9" s="61" t="s">
        <v>313</v>
      </c>
      <c r="E9" s="61" t="s">
        <v>314</v>
      </c>
      <c r="F9" s="61" t="s">
        <v>315</v>
      </c>
      <c r="G9" s="61" t="s">
        <v>316</v>
      </c>
      <c r="H9" s="61" t="s">
        <v>317</v>
      </c>
      <c r="I9" s="61" t="s">
        <v>318</v>
      </c>
      <c r="J9" s="63" t="s">
        <v>319</v>
      </c>
    </row>
    <row customHeight="1" ht="51.999996185302734">
      <c r="A10" s="13"/>
      <c r="B10" s="13"/>
      <c r="C10" s="61" t="s">
        <v>320</v>
      </c>
      <c r="D10" s="61" t="s">
        <v>321</v>
      </c>
      <c r="E10" s="61" t="s">
        <v>322</v>
      </c>
      <c r="F10" s="61" t="s">
        <v>323</v>
      </c>
      <c r="G10" s="61" t="s">
        <v>324</v>
      </c>
      <c r="H10" s="61" t="s">
        <v>317</v>
      </c>
      <c r="I10" s="61" t="s">
        <v>318</v>
      </c>
      <c r="J10" s="63" t="s">
        <v>325</v>
      </c>
    </row>
    <row customHeight="1" ht="51.999996185302734">
      <c r="A11" s="13"/>
      <c r="B11" s="13"/>
      <c r="C11" s="61" t="s">
        <v>326</v>
      </c>
      <c r="D11" s="61" t="s">
        <v>327</v>
      </c>
      <c r="E11" s="61" t="s">
        <v>328</v>
      </c>
      <c r="F11" s="61" t="s">
        <v>315</v>
      </c>
      <c r="G11" s="61" t="s">
        <v>324</v>
      </c>
      <c r="H11" s="61" t="s">
        <v>317</v>
      </c>
      <c r="I11" s="61" t="s">
        <v>318</v>
      </c>
      <c r="J11" s="63" t="s">
        <v>329</v>
      </c>
    </row>
    <row customHeight="1" ht="51.999996185302734">
      <c r="A12" s="62" t="s">
        <v>279</v>
      </c>
      <c r="B12" s="63" t="s">
        <v>330</v>
      </c>
      <c r="C12" s="13"/>
      <c r="D12" s="13"/>
      <c r="E12" s="13"/>
      <c r="F12" s="13"/>
      <c r="G12" s="13"/>
      <c r="H12" s="13"/>
      <c r="I12" s="13"/>
      <c r="J12" s="13"/>
    </row>
    <row customHeight="1" ht="51.999996185302734">
      <c r="A13" s="13"/>
      <c r="B13" s="13"/>
      <c r="C13" s="61" t="s">
        <v>312</v>
      </c>
      <c r="D13" s="61" t="s">
        <v>331</v>
      </c>
      <c r="E13" s="61" t="s">
        <v>332</v>
      </c>
      <c r="F13" s="61" t="s">
        <v>323</v>
      </c>
      <c r="G13" s="61" t="s">
        <v>96</v>
      </c>
      <c r="H13" s="61" t="s">
        <v>333</v>
      </c>
      <c r="I13" s="61" t="s">
        <v>334</v>
      </c>
      <c r="J13" s="63" t="s">
        <v>335</v>
      </c>
    </row>
    <row customHeight="1" ht="51.999996185302734">
      <c r="A14" s="13"/>
      <c r="B14" s="13"/>
      <c r="C14" s="61" t="s">
        <v>320</v>
      </c>
      <c r="D14" s="61" t="s">
        <v>336</v>
      </c>
      <c r="E14" s="61" t="s">
        <v>337</v>
      </c>
      <c r="F14" s="61" t="s">
        <v>315</v>
      </c>
      <c r="G14" s="61" t="s">
        <v>91</v>
      </c>
      <c r="H14" s="61" t="s">
        <v>338</v>
      </c>
      <c r="I14" s="61" t="s">
        <v>334</v>
      </c>
      <c r="J14" s="63" t="s">
        <v>339</v>
      </c>
    </row>
    <row customHeight="1" ht="51.999996185302734">
      <c r="A15" s="13"/>
      <c r="B15" s="13"/>
      <c r="C15" s="61" t="s">
        <v>326</v>
      </c>
      <c r="D15" s="61" t="s">
        <v>327</v>
      </c>
      <c r="E15" s="61" t="s">
        <v>327</v>
      </c>
      <c r="F15" s="61" t="s">
        <v>323</v>
      </c>
      <c r="G15" s="61" t="s">
        <v>324</v>
      </c>
      <c r="H15" s="61" t="s">
        <v>317</v>
      </c>
      <c r="I15" s="61" t="s">
        <v>318</v>
      </c>
      <c r="J15" s="63" t="s">
        <v>340</v>
      </c>
    </row>
    <row customHeight="1" ht="51.999996185302734">
      <c r="A16" s="62" t="s">
        <v>275</v>
      </c>
      <c r="B16" s="63" t="s">
        <v>341</v>
      </c>
      <c r="C16" s="13"/>
      <c r="D16" s="13"/>
      <c r="E16" s="13"/>
      <c r="F16" s="13"/>
      <c r="G16" s="13"/>
      <c r="H16" s="13"/>
      <c r="I16" s="13"/>
      <c r="J16" s="13"/>
    </row>
    <row customHeight="1" ht="51.999996185302734">
      <c r="A17" s="13"/>
      <c r="B17" s="13"/>
      <c r="C17" s="61" t="s">
        <v>312</v>
      </c>
      <c r="D17" s="61" t="s">
        <v>331</v>
      </c>
      <c r="E17" s="61" t="s">
        <v>342</v>
      </c>
      <c r="F17" s="61" t="s">
        <v>323</v>
      </c>
      <c r="G17" s="61" t="s">
        <v>343</v>
      </c>
      <c r="H17" s="61" t="s">
        <v>344</v>
      </c>
      <c r="I17" s="61" t="s">
        <v>334</v>
      </c>
      <c r="J17" s="63" t="s">
        <v>345</v>
      </c>
    </row>
    <row customHeight="1" ht="51.999996185302734">
      <c r="A18" s="13"/>
      <c r="B18" s="13"/>
      <c r="C18" s="61" t="s">
        <v>320</v>
      </c>
      <c r="D18" s="61" t="s">
        <v>346</v>
      </c>
      <c r="E18" s="61" t="s">
        <v>347</v>
      </c>
      <c r="F18" s="61" t="s">
        <v>323</v>
      </c>
      <c r="G18" s="61" t="s">
        <v>324</v>
      </c>
      <c r="H18" s="61" t="s">
        <v>317</v>
      </c>
      <c r="I18" s="61" t="s">
        <v>318</v>
      </c>
      <c r="J18" s="63" t="s">
        <v>348</v>
      </c>
    </row>
    <row customHeight="1" ht="51.999996185302734">
      <c r="A19" s="13"/>
      <c r="B19" s="13"/>
      <c r="C19" s="61" t="s">
        <v>326</v>
      </c>
      <c r="D19" s="61" t="s">
        <v>327</v>
      </c>
      <c r="E19" s="61" t="s">
        <v>349</v>
      </c>
      <c r="F19" s="61" t="s">
        <v>323</v>
      </c>
      <c r="G19" s="61" t="s">
        <v>316</v>
      </c>
      <c r="H19" s="61" t="s">
        <v>317</v>
      </c>
      <c r="I19" s="61" t="s">
        <v>318</v>
      </c>
      <c r="J19" s="63" t="s">
        <v>350</v>
      </c>
    </row>
    <row customHeight="1" ht="51.999996185302734">
      <c r="A20" s="62" t="s">
        <v>282</v>
      </c>
      <c r="B20" s="63" t="s">
        <v>351</v>
      </c>
      <c r="C20" s="13"/>
      <c r="D20" s="13"/>
      <c r="E20" s="13"/>
      <c r="F20" s="13"/>
      <c r="G20" s="13"/>
      <c r="H20" s="13"/>
      <c r="I20" s="13"/>
      <c r="J20" s="13"/>
    </row>
    <row customHeight="1" ht="51.999996185302734">
      <c r="A21" s="13"/>
      <c r="B21" s="13"/>
      <c r="C21" s="61" t="s">
        <v>312</v>
      </c>
      <c r="D21" s="61" t="s">
        <v>331</v>
      </c>
      <c r="E21" s="61" t="s">
        <v>352</v>
      </c>
      <c r="F21" s="61" t="s">
        <v>323</v>
      </c>
      <c r="G21" s="61" t="s">
        <v>353</v>
      </c>
      <c r="H21" s="61" t="s">
        <v>354</v>
      </c>
      <c r="I21" s="61" t="s">
        <v>334</v>
      </c>
      <c r="J21" s="63" t="s">
        <v>355</v>
      </c>
    </row>
    <row customHeight="1" ht="51.999996185302734">
      <c r="A22" s="13"/>
      <c r="B22" s="13"/>
      <c r="C22" s="61" t="s">
        <v>312</v>
      </c>
      <c r="D22" s="61" t="s">
        <v>331</v>
      </c>
      <c r="E22" s="61" t="s">
        <v>356</v>
      </c>
      <c r="F22" s="61" t="s">
        <v>315</v>
      </c>
      <c r="G22" s="61" t="s">
        <v>357</v>
      </c>
      <c r="H22" s="61" t="s">
        <v>333</v>
      </c>
      <c r="I22" s="61" t="s">
        <v>334</v>
      </c>
      <c r="J22" s="63" t="s">
        <v>358</v>
      </c>
    </row>
    <row customHeight="1" ht="51.999996185302734">
      <c r="A23" s="13"/>
      <c r="B23" s="13"/>
      <c r="C23" s="61" t="s">
        <v>312</v>
      </c>
      <c r="D23" s="61" t="s">
        <v>359</v>
      </c>
      <c r="E23" s="61" t="s">
        <v>360</v>
      </c>
      <c r="F23" s="61" t="s">
        <v>315</v>
      </c>
      <c r="G23" s="61" t="s">
        <v>316</v>
      </c>
      <c r="H23" s="61" t="s">
        <v>317</v>
      </c>
      <c r="I23" s="61" t="s">
        <v>318</v>
      </c>
      <c r="J23" s="63" t="s">
        <v>361</v>
      </c>
    </row>
    <row customHeight="1" ht="51.999996185302734">
      <c r="A24" s="13"/>
      <c r="B24" s="13"/>
      <c r="C24" s="61" t="s">
        <v>320</v>
      </c>
      <c r="D24" s="61" t="s">
        <v>346</v>
      </c>
      <c r="E24" s="61" t="s">
        <v>362</v>
      </c>
      <c r="F24" s="61" t="s">
        <v>315</v>
      </c>
      <c r="G24" s="61" t="s">
        <v>316</v>
      </c>
      <c r="H24" s="61" t="s">
        <v>317</v>
      </c>
      <c r="I24" s="61" t="s">
        <v>318</v>
      </c>
      <c r="J24" s="63" t="s">
        <v>363</v>
      </c>
    </row>
    <row customHeight="1" ht="51.999996185302734">
      <c r="A25" s="13"/>
      <c r="B25" s="13"/>
      <c r="C25" s="61" t="s">
        <v>326</v>
      </c>
      <c r="D25" s="61" t="s">
        <v>327</v>
      </c>
      <c r="E25" s="61" t="s">
        <v>364</v>
      </c>
      <c r="F25" s="61" t="s">
        <v>323</v>
      </c>
      <c r="G25" s="61" t="s">
        <v>324</v>
      </c>
      <c r="H25" s="61" t="s">
        <v>317</v>
      </c>
      <c r="I25" s="61" t="s">
        <v>318</v>
      </c>
      <c r="J25" s="63" t="s">
        <v>365</v>
      </c>
    </row>
    <row customHeight="1" ht="51.999996185302734">
      <c r="A26" s="13"/>
      <c r="B26" s="13"/>
      <c r="C26" s="61" t="s">
        <v>326</v>
      </c>
      <c r="D26" s="61" t="s">
        <v>327</v>
      </c>
      <c r="E26" s="61" t="s">
        <v>366</v>
      </c>
      <c r="F26" s="61" t="s">
        <v>323</v>
      </c>
      <c r="G26" s="61" t="s">
        <v>324</v>
      </c>
      <c r="H26" s="61" t="s">
        <v>317</v>
      </c>
      <c r="I26" s="61" t="s">
        <v>318</v>
      </c>
      <c r="J26" s="63" t="s">
        <v>367</v>
      </c>
    </row>
    <row customHeight="1" ht="51.999996185302734">
      <c r="A27" s="62" t="s">
        <v>284</v>
      </c>
      <c r="B27" s="63" t="s">
        <v>368</v>
      </c>
      <c r="C27" s="13"/>
      <c r="D27" s="13"/>
      <c r="E27" s="13"/>
      <c r="F27" s="13"/>
      <c r="G27" s="13"/>
      <c r="H27" s="13"/>
      <c r="I27" s="13"/>
      <c r="J27" s="13"/>
    </row>
    <row customHeight="1" ht="51.999996185302734">
      <c r="A28" s="13"/>
      <c r="B28" s="13"/>
      <c r="C28" s="61" t="s">
        <v>312</v>
      </c>
      <c r="D28" s="61" t="s">
        <v>331</v>
      </c>
      <c r="E28" s="61" t="s">
        <v>369</v>
      </c>
      <c r="F28" s="61" t="s">
        <v>315</v>
      </c>
      <c r="G28" s="61" t="s">
        <v>324</v>
      </c>
      <c r="H28" s="61" t="s">
        <v>317</v>
      </c>
      <c r="I28" s="61" t="s">
        <v>318</v>
      </c>
      <c r="J28" s="63" t="s">
        <v>370</v>
      </c>
    </row>
    <row customHeight="1" ht="51.999996185302734">
      <c r="A29" s="13"/>
      <c r="B29" s="13"/>
      <c r="C29" s="61" t="s">
        <v>320</v>
      </c>
      <c r="D29" s="61" t="s">
        <v>336</v>
      </c>
      <c r="E29" s="61" t="s">
        <v>371</v>
      </c>
      <c r="F29" s="61" t="s">
        <v>315</v>
      </c>
      <c r="G29" s="61" t="s">
        <v>324</v>
      </c>
      <c r="H29" s="61" t="s">
        <v>317</v>
      </c>
      <c r="I29" s="61" t="s">
        <v>318</v>
      </c>
      <c r="J29" s="63" t="s">
        <v>372</v>
      </c>
    </row>
    <row customHeight="1" ht="51.999996185302734">
      <c r="A30" s="13"/>
      <c r="B30" s="13"/>
      <c r="C30" s="61" t="s">
        <v>326</v>
      </c>
      <c r="D30" s="61" t="s">
        <v>327</v>
      </c>
      <c r="E30" s="61" t="s">
        <v>373</v>
      </c>
      <c r="F30" s="61" t="s">
        <v>315</v>
      </c>
      <c r="G30" s="61" t="s">
        <v>324</v>
      </c>
      <c r="H30" s="61" t="s">
        <v>317</v>
      </c>
      <c r="I30" s="61" t="s">
        <v>318</v>
      </c>
      <c r="J30" s="63" t="s">
        <v>374</v>
      </c>
    </row>
  </sheetData>
  <mergeCells count="2">
    <mergeCell ref="A3:J3"/>
    <mergeCell ref="A2:J2"/>
  </mergeCells>
  <printOptions horizontalCentered="1"/>
  <pageMargins left="0.39" right="0.39" top="0.51" bottom="0.51" header="0.31" footer="0.31"/>
  <pageSetup paperSize="9" scale="65" pageOrder="downThenOver" orientation="landscape"/>
  <headerFooter/>
</worksheet>
</file>